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D:\Desktop\pgcom\excel\sr\"/>
    </mc:Choice>
  </mc:AlternateContent>
  <xr:revisionPtr revIDLastSave="0" documentId="13_ncr:1_{E2B04AF8-5FBC-4327-8174-F92449A773D3}" xr6:coauthVersionLast="47" xr6:coauthVersionMax="47" xr10:uidLastSave="{00000000-0000-0000-0000-000000000000}"/>
  <bookViews>
    <workbookView xWindow="2655" yWindow="3705" windowWidth="21765" windowHeight="9990" xr2:uid="{00000000-000D-0000-FFFF-FFFF00000000}"/>
  </bookViews>
  <sheets>
    <sheet name="リーグ戦勝敗表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7" i="7" l="1"/>
  <c r="H5" i="7" l="1"/>
  <c r="K5" i="7"/>
  <c r="N5" i="7"/>
  <c r="Q5" i="7"/>
  <c r="T5" i="7"/>
  <c r="W5" i="7"/>
  <c r="H6" i="7"/>
  <c r="K6" i="7"/>
  <c r="N6" i="7"/>
  <c r="Q6" i="7"/>
  <c r="T6" i="7"/>
  <c r="W6" i="7"/>
  <c r="E7" i="7"/>
  <c r="K7" i="7"/>
  <c r="N7" i="7"/>
  <c r="Q7" i="7"/>
  <c r="T7" i="7"/>
  <c r="W7" i="7"/>
  <c r="E8" i="7"/>
  <c r="K8" i="7"/>
  <c r="N8" i="7"/>
  <c r="Q8" i="7"/>
  <c r="T8" i="7"/>
  <c r="W8" i="7"/>
  <c r="E9" i="7"/>
  <c r="H9" i="7"/>
  <c r="N9" i="7"/>
  <c r="Q9" i="7"/>
  <c r="T9" i="7"/>
  <c r="W9" i="7"/>
  <c r="E10" i="7"/>
  <c r="H10" i="7"/>
  <c r="N10" i="7"/>
  <c r="Q10" i="7"/>
  <c r="T10" i="7"/>
  <c r="W10" i="7"/>
  <c r="E11" i="7"/>
  <c r="H11" i="7"/>
  <c r="K11" i="7"/>
  <c r="Q11" i="7"/>
  <c r="T11" i="7"/>
  <c r="W11" i="7"/>
  <c r="E12" i="7"/>
  <c r="H12" i="7"/>
  <c r="K12" i="7"/>
  <c r="Q12" i="7"/>
  <c r="T12" i="7"/>
  <c r="W12" i="7"/>
  <c r="E13" i="7"/>
  <c r="H13" i="7"/>
  <c r="K13" i="7"/>
  <c r="N13" i="7"/>
  <c r="T13" i="7"/>
  <c r="W13" i="7"/>
  <c r="E14" i="7"/>
  <c r="H14" i="7"/>
  <c r="K14" i="7"/>
  <c r="N14" i="7"/>
  <c r="T14" i="7"/>
  <c r="W14" i="7"/>
  <c r="E15" i="7"/>
  <c r="H15" i="7"/>
  <c r="K15" i="7"/>
  <c r="N15" i="7"/>
  <c r="Q15" i="7"/>
  <c r="W15" i="7"/>
  <c r="E16" i="7"/>
  <c r="H16" i="7"/>
  <c r="K16" i="7"/>
  <c r="N16" i="7"/>
  <c r="Q16" i="7"/>
  <c r="W16" i="7"/>
  <c r="E17" i="7"/>
  <c r="H17" i="7"/>
  <c r="K17" i="7"/>
  <c r="N17" i="7"/>
  <c r="T17" i="7"/>
  <c r="E18" i="7"/>
  <c r="H18" i="7"/>
  <c r="K18" i="7"/>
  <c r="N18" i="7"/>
  <c r="Q18" i="7"/>
  <c r="T18" i="7"/>
  <c r="Z16" i="7" l="1"/>
  <c r="Z15" i="7"/>
  <c r="Z14" i="7"/>
  <c r="Z13" i="7"/>
  <c r="Z5" i="7" l="1"/>
  <c r="Z6" i="7"/>
  <c r="Z7" i="7"/>
  <c r="Z8" i="7"/>
  <c r="Z9" i="7"/>
  <c r="Z10" i="7"/>
  <c r="Z11" i="7"/>
  <c r="Z12" i="7"/>
  <c r="Z17" i="7"/>
  <c r="Z18" i="7"/>
  <c r="E19" i="7"/>
  <c r="H19" i="7"/>
  <c r="K19" i="7"/>
  <c r="N19" i="7"/>
  <c r="Q19" i="7"/>
  <c r="T19" i="7"/>
  <c r="W19" i="7"/>
  <c r="E20" i="7"/>
  <c r="H20" i="7"/>
  <c r="K20" i="7"/>
  <c r="N20" i="7"/>
  <c r="Q20" i="7"/>
  <c r="T20" i="7"/>
  <c r="W20" i="7"/>
  <c r="BG44" i="7"/>
  <c r="BD44" i="7"/>
  <c r="BA44" i="7"/>
  <c r="AX44" i="7"/>
  <c r="AU44" i="7"/>
  <c r="AR44" i="7"/>
  <c r="AO44" i="7"/>
  <c r="AL44" i="7"/>
  <c r="AI44" i="7"/>
  <c r="AF44" i="7"/>
  <c r="AC44" i="7"/>
  <c r="Z44" i="7"/>
  <c r="W44" i="7"/>
  <c r="T44" i="7"/>
  <c r="Q44" i="7"/>
  <c r="N44" i="7"/>
  <c r="K44" i="7"/>
  <c r="H44" i="7"/>
  <c r="E44" i="7"/>
  <c r="BR43" i="7"/>
  <c r="BQ43" i="7"/>
  <c r="BG43" i="7"/>
  <c r="BD43" i="7"/>
  <c r="BA43" i="7"/>
  <c r="AX43" i="7"/>
  <c r="AU43" i="7"/>
  <c r="AR43" i="7"/>
  <c r="AO43" i="7"/>
  <c r="AL43" i="7"/>
  <c r="AI43" i="7"/>
  <c r="AF43" i="7"/>
  <c r="AC43" i="7"/>
  <c r="Z43" i="7"/>
  <c r="W43" i="7"/>
  <c r="T43" i="7"/>
  <c r="Q43" i="7"/>
  <c r="N43" i="7"/>
  <c r="K43" i="7"/>
  <c r="H43" i="7"/>
  <c r="E43" i="7"/>
  <c r="BJ42" i="7"/>
  <c r="BD42" i="7"/>
  <c r="BA42" i="7"/>
  <c r="AX42" i="7"/>
  <c r="AU42" i="7"/>
  <c r="AR42" i="7"/>
  <c r="AO42" i="7"/>
  <c r="AL42" i="7"/>
  <c r="AI42" i="7"/>
  <c r="AF42" i="7"/>
  <c r="AC42" i="7"/>
  <c r="Z42" i="7"/>
  <c r="W42" i="7"/>
  <c r="T42" i="7"/>
  <c r="Q42" i="7"/>
  <c r="N42" i="7"/>
  <c r="K42" i="7"/>
  <c r="H42" i="7"/>
  <c r="E42" i="7"/>
  <c r="BR41" i="7"/>
  <c r="BQ41" i="7"/>
  <c r="BJ41" i="7"/>
  <c r="BD41" i="7"/>
  <c r="BA41" i="7"/>
  <c r="AX41" i="7"/>
  <c r="AU41" i="7"/>
  <c r="AR41" i="7"/>
  <c r="AO41" i="7"/>
  <c r="AL41" i="7"/>
  <c r="AI41" i="7"/>
  <c r="AF41" i="7"/>
  <c r="AC41" i="7"/>
  <c r="Z41" i="7"/>
  <c r="W41" i="7"/>
  <c r="T41" i="7"/>
  <c r="Q41" i="7"/>
  <c r="N41" i="7"/>
  <c r="K41" i="7"/>
  <c r="H41" i="7"/>
  <c r="E41" i="7"/>
  <c r="BJ40" i="7"/>
  <c r="BG40" i="7"/>
  <c r="BA40" i="7"/>
  <c r="AX40" i="7"/>
  <c r="AU40" i="7"/>
  <c r="AR40" i="7"/>
  <c r="AO40" i="7"/>
  <c r="AL40" i="7"/>
  <c r="AI40" i="7"/>
  <c r="AF40" i="7"/>
  <c r="AC40" i="7"/>
  <c r="Z40" i="7"/>
  <c r="W40" i="7"/>
  <c r="T40" i="7"/>
  <c r="Q40" i="7"/>
  <c r="N40" i="7"/>
  <c r="K40" i="7"/>
  <c r="H40" i="7"/>
  <c r="E40" i="7"/>
  <c r="BR39" i="7"/>
  <c r="BQ39" i="7"/>
  <c r="BJ39" i="7"/>
  <c r="BG39" i="7"/>
  <c r="BA39" i="7"/>
  <c r="AX39" i="7"/>
  <c r="AU39" i="7"/>
  <c r="AR39" i="7"/>
  <c r="AO39" i="7"/>
  <c r="AL39" i="7"/>
  <c r="AI39" i="7"/>
  <c r="AF39" i="7"/>
  <c r="AC39" i="7"/>
  <c r="Z39" i="7"/>
  <c r="W39" i="7"/>
  <c r="T39" i="7"/>
  <c r="Q39" i="7"/>
  <c r="N39" i="7"/>
  <c r="K39" i="7"/>
  <c r="H39" i="7"/>
  <c r="E39" i="7"/>
  <c r="BJ38" i="7"/>
  <c r="BG38" i="7"/>
  <c r="BD38" i="7"/>
  <c r="AX38" i="7"/>
  <c r="AU38" i="7"/>
  <c r="AR38" i="7"/>
  <c r="AO38" i="7"/>
  <c r="AL38" i="7"/>
  <c r="AI38" i="7"/>
  <c r="AF38" i="7"/>
  <c r="AC38" i="7"/>
  <c r="Z38" i="7"/>
  <c r="W38" i="7"/>
  <c r="T38" i="7"/>
  <c r="Q38" i="7"/>
  <c r="N38" i="7"/>
  <c r="K38" i="7"/>
  <c r="H38" i="7"/>
  <c r="E38" i="7"/>
  <c r="BR37" i="7"/>
  <c r="BQ37" i="7"/>
  <c r="BJ37" i="7"/>
  <c r="BG37" i="7"/>
  <c r="BD37" i="7"/>
  <c r="AX37" i="7"/>
  <c r="AU37" i="7"/>
  <c r="AR37" i="7"/>
  <c r="AO37" i="7"/>
  <c r="AL37" i="7"/>
  <c r="AI37" i="7"/>
  <c r="AF37" i="7"/>
  <c r="AC37" i="7"/>
  <c r="Z37" i="7"/>
  <c r="W37" i="7"/>
  <c r="T37" i="7"/>
  <c r="Q37" i="7"/>
  <c r="N37" i="7"/>
  <c r="K37" i="7"/>
  <c r="H37" i="7"/>
  <c r="E37" i="7"/>
  <c r="BJ36" i="7"/>
  <c r="BG36" i="7"/>
  <c r="BD36" i="7"/>
  <c r="BA36" i="7"/>
  <c r="AU36" i="7"/>
  <c r="AR36" i="7"/>
  <c r="AO36" i="7"/>
  <c r="AL36" i="7"/>
  <c r="AI36" i="7"/>
  <c r="AF36" i="7"/>
  <c r="AC36" i="7"/>
  <c r="Z36" i="7"/>
  <c r="W36" i="7"/>
  <c r="T36" i="7"/>
  <c r="Q36" i="7"/>
  <c r="N36" i="7"/>
  <c r="K36" i="7"/>
  <c r="H36" i="7"/>
  <c r="E36" i="7"/>
  <c r="BR35" i="7"/>
  <c r="BQ35" i="7"/>
  <c r="BJ35" i="7"/>
  <c r="BG35" i="7"/>
  <c r="BD35" i="7"/>
  <c r="BA35" i="7"/>
  <c r="AU35" i="7"/>
  <c r="AR35" i="7"/>
  <c r="AO35" i="7"/>
  <c r="AL35" i="7"/>
  <c r="AI35" i="7"/>
  <c r="AF35" i="7"/>
  <c r="AC35" i="7"/>
  <c r="Z35" i="7"/>
  <c r="W35" i="7"/>
  <c r="T35" i="7"/>
  <c r="Q35" i="7"/>
  <c r="N35" i="7"/>
  <c r="K35" i="7"/>
  <c r="H35" i="7"/>
  <c r="E35" i="7"/>
  <c r="BJ34" i="7"/>
  <c r="BG34" i="7"/>
  <c r="BD34" i="7"/>
  <c r="BA34" i="7"/>
  <c r="AX34" i="7"/>
  <c r="AR34" i="7"/>
  <c r="AO34" i="7"/>
  <c r="AL34" i="7"/>
  <c r="AI34" i="7"/>
  <c r="AF34" i="7"/>
  <c r="AC34" i="7"/>
  <c r="Z34" i="7"/>
  <c r="W34" i="7"/>
  <c r="T34" i="7"/>
  <c r="Q34" i="7"/>
  <c r="N34" i="7"/>
  <c r="K34" i="7"/>
  <c r="H34" i="7"/>
  <c r="E34" i="7"/>
  <c r="BR33" i="7"/>
  <c r="BQ33" i="7"/>
  <c r="BJ33" i="7"/>
  <c r="BG33" i="7"/>
  <c r="BD33" i="7"/>
  <c r="BA33" i="7"/>
  <c r="AX33" i="7"/>
  <c r="AR33" i="7"/>
  <c r="AO33" i="7"/>
  <c r="AL33" i="7"/>
  <c r="AI33" i="7"/>
  <c r="AF33" i="7"/>
  <c r="AC33" i="7"/>
  <c r="Z33" i="7"/>
  <c r="W33" i="7"/>
  <c r="T33" i="7"/>
  <c r="Q33" i="7"/>
  <c r="N33" i="7"/>
  <c r="K33" i="7"/>
  <c r="H33" i="7"/>
  <c r="E33" i="7"/>
  <c r="BJ32" i="7"/>
  <c r="BG32" i="7"/>
  <c r="BD32" i="7"/>
  <c r="BA32" i="7"/>
  <c r="AX32" i="7"/>
  <c r="AU32" i="7"/>
  <c r="AO32" i="7"/>
  <c r="AL32" i="7"/>
  <c r="AI32" i="7"/>
  <c r="AF32" i="7"/>
  <c r="AC32" i="7"/>
  <c r="Z32" i="7"/>
  <c r="W32" i="7"/>
  <c r="T32" i="7"/>
  <c r="Q32" i="7"/>
  <c r="N32" i="7"/>
  <c r="K32" i="7"/>
  <c r="H32" i="7"/>
  <c r="E32" i="7"/>
  <c r="BR31" i="7"/>
  <c r="BQ31" i="7"/>
  <c r="BJ31" i="7"/>
  <c r="BG31" i="7"/>
  <c r="BD31" i="7"/>
  <c r="BA31" i="7"/>
  <c r="AX31" i="7"/>
  <c r="AU31" i="7"/>
  <c r="AO31" i="7"/>
  <c r="AL31" i="7"/>
  <c r="AI31" i="7"/>
  <c r="AF31" i="7"/>
  <c r="AC31" i="7"/>
  <c r="Z31" i="7"/>
  <c r="W31" i="7"/>
  <c r="T31" i="7"/>
  <c r="Q31" i="7"/>
  <c r="N31" i="7"/>
  <c r="K31" i="7"/>
  <c r="H31" i="7"/>
  <c r="E31" i="7"/>
  <c r="BJ30" i="7"/>
  <c r="BG30" i="7"/>
  <c r="BD30" i="7"/>
  <c r="BA30" i="7"/>
  <c r="AX30" i="7"/>
  <c r="AU30" i="7"/>
  <c r="AR30" i="7"/>
  <c r="AL30" i="7"/>
  <c r="AI30" i="7"/>
  <c r="AF30" i="7"/>
  <c r="AC30" i="7"/>
  <c r="Z30" i="7"/>
  <c r="W30" i="7"/>
  <c r="T30" i="7"/>
  <c r="Q30" i="7"/>
  <c r="N30" i="7"/>
  <c r="K30" i="7"/>
  <c r="H30" i="7"/>
  <c r="E30" i="7"/>
  <c r="BR29" i="7"/>
  <c r="BQ29" i="7"/>
  <c r="BJ29" i="7"/>
  <c r="BG29" i="7"/>
  <c r="BD29" i="7"/>
  <c r="BA29" i="7"/>
  <c r="AX29" i="7"/>
  <c r="AU29" i="7"/>
  <c r="AR29" i="7"/>
  <c r="AL29" i="7"/>
  <c r="AI29" i="7"/>
  <c r="AF29" i="7"/>
  <c r="AC29" i="7"/>
  <c r="Z29" i="7"/>
  <c r="W29" i="7"/>
  <c r="T29" i="7"/>
  <c r="Q29" i="7"/>
  <c r="N29" i="7"/>
  <c r="K29" i="7"/>
  <c r="H29" i="7"/>
  <c r="E29" i="7"/>
  <c r="BJ28" i="7"/>
  <c r="BG28" i="7"/>
  <c r="BD28" i="7"/>
  <c r="BA28" i="7"/>
  <c r="AX28" i="7"/>
  <c r="AU28" i="7"/>
  <c r="AR28" i="7"/>
  <c r="AO28" i="7"/>
  <c r="AI28" i="7"/>
  <c r="AF28" i="7"/>
  <c r="AC28" i="7"/>
  <c r="Z28" i="7"/>
  <c r="W28" i="7"/>
  <c r="T28" i="7"/>
  <c r="Q28" i="7"/>
  <c r="N28" i="7"/>
  <c r="K28" i="7"/>
  <c r="H28" i="7"/>
  <c r="E28" i="7"/>
  <c r="BR27" i="7"/>
  <c r="BQ27" i="7"/>
  <c r="BJ27" i="7"/>
  <c r="BG27" i="7"/>
  <c r="BD27" i="7"/>
  <c r="BA27" i="7"/>
  <c r="AX27" i="7"/>
  <c r="AU27" i="7"/>
  <c r="AR27" i="7"/>
  <c r="AO27" i="7"/>
  <c r="AI27" i="7"/>
  <c r="AF27" i="7"/>
  <c r="AC27" i="7"/>
  <c r="Z27" i="7"/>
  <c r="W27" i="7"/>
  <c r="T27" i="7"/>
  <c r="Q27" i="7"/>
  <c r="N27" i="7"/>
  <c r="K27" i="7"/>
  <c r="H27" i="7"/>
  <c r="E27" i="7"/>
  <c r="BJ26" i="7"/>
  <c r="BG26" i="7"/>
  <c r="BD26" i="7"/>
  <c r="BA26" i="7"/>
  <c r="AX26" i="7"/>
  <c r="AU26" i="7"/>
  <c r="AR26" i="7"/>
  <c r="AO26" i="7"/>
  <c r="AL26" i="7"/>
  <c r="AF26" i="7"/>
  <c r="AC26" i="7"/>
  <c r="Z26" i="7"/>
  <c r="W26" i="7"/>
  <c r="T26" i="7"/>
  <c r="Q26" i="7"/>
  <c r="N26" i="7"/>
  <c r="K26" i="7"/>
  <c r="H26" i="7"/>
  <c r="E26" i="7"/>
  <c r="BR25" i="7"/>
  <c r="BQ25" i="7"/>
  <c r="BJ25" i="7"/>
  <c r="BG25" i="7"/>
  <c r="BD25" i="7"/>
  <c r="BA25" i="7"/>
  <c r="AX25" i="7"/>
  <c r="AU25" i="7"/>
  <c r="AR25" i="7"/>
  <c r="AO25" i="7"/>
  <c r="AL25" i="7"/>
  <c r="AF25" i="7"/>
  <c r="AC25" i="7"/>
  <c r="Z25" i="7"/>
  <c r="W25" i="7"/>
  <c r="T25" i="7"/>
  <c r="Q25" i="7"/>
  <c r="N25" i="7"/>
  <c r="K25" i="7"/>
  <c r="H25" i="7"/>
  <c r="E25" i="7"/>
  <c r="BJ24" i="7"/>
  <c r="BG24" i="7"/>
  <c r="BD24" i="7"/>
  <c r="BA24" i="7"/>
  <c r="AX24" i="7"/>
  <c r="AU24" i="7"/>
  <c r="AR24" i="7"/>
  <c r="AO24" i="7"/>
  <c r="AL24" i="7"/>
  <c r="AI24" i="7"/>
  <c r="AC24" i="7"/>
  <c r="Z24" i="7"/>
  <c r="W24" i="7"/>
  <c r="T24" i="7"/>
  <c r="Q24" i="7"/>
  <c r="N24" i="7"/>
  <c r="K24" i="7"/>
  <c r="H24" i="7"/>
  <c r="E24" i="7"/>
  <c r="BR23" i="7"/>
  <c r="BQ23" i="7"/>
  <c r="BJ23" i="7"/>
  <c r="BG23" i="7"/>
  <c r="BD23" i="7"/>
  <c r="BA23" i="7"/>
  <c r="AX23" i="7"/>
  <c r="AU23" i="7"/>
  <c r="AR23" i="7"/>
  <c r="AO23" i="7"/>
  <c r="AL23" i="7"/>
  <c r="AI23" i="7"/>
  <c r="AC23" i="7"/>
  <c r="Z23" i="7"/>
  <c r="W23" i="7"/>
  <c r="T23" i="7"/>
  <c r="Q23" i="7"/>
  <c r="N23" i="7"/>
  <c r="K23" i="7"/>
  <c r="H23" i="7"/>
  <c r="E23" i="7"/>
  <c r="BJ22" i="7"/>
  <c r="BG22" i="7"/>
  <c r="BD22" i="7"/>
  <c r="BA22" i="7"/>
  <c r="AX22" i="7"/>
  <c r="AU22" i="7"/>
  <c r="AR22" i="7"/>
  <c r="AO22" i="7"/>
  <c r="AL22" i="7"/>
  <c r="AI22" i="7"/>
  <c r="AF22" i="7"/>
  <c r="Z22" i="7"/>
  <c r="W22" i="7"/>
  <c r="T22" i="7"/>
  <c r="Q22" i="7"/>
  <c r="N22" i="7"/>
  <c r="K22" i="7"/>
  <c r="H22" i="7"/>
  <c r="E22" i="7"/>
  <c r="BR21" i="7"/>
  <c r="BQ21" i="7"/>
  <c r="BS21" i="7" s="1"/>
  <c r="BJ21" i="7"/>
  <c r="BG21" i="7"/>
  <c r="BD21" i="7"/>
  <c r="BA21" i="7"/>
  <c r="AX21" i="7"/>
  <c r="AU21" i="7"/>
  <c r="AR21" i="7"/>
  <c r="AO21" i="7"/>
  <c r="AL21" i="7"/>
  <c r="AI21" i="7"/>
  <c r="AF21" i="7"/>
  <c r="Z21" i="7"/>
  <c r="W21" i="7"/>
  <c r="T21" i="7"/>
  <c r="Q21" i="7"/>
  <c r="N21" i="7"/>
  <c r="K21" i="7"/>
  <c r="H21" i="7"/>
  <c r="E21" i="7"/>
  <c r="BJ20" i="7"/>
  <c r="BG20" i="7"/>
  <c r="BD20" i="7"/>
  <c r="BA20" i="7"/>
  <c r="AX20" i="7"/>
  <c r="AU20" i="7"/>
  <c r="AR20" i="7"/>
  <c r="AO20" i="7"/>
  <c r="AL20" i="7"/>
  <c r="AI20" i="7"/>
  <c r="AF20" i="7"/>
  <c r="AC20" i="7"/>
  <c r="BR19" i="7"/>
  <c r="BQ19" i="7"/>
  <c r="BJ19" i="7"/>
  <c r="BG19" i="7"/>
  <c r="BD19" i="7"/>
  <c r="BA19" i="7"/>
  <c r="AX19" i="7"/>
  <c r="AU19" i="7"/>
  <c r="AR19" i="7"/>
  <c r="AO19" i="7"/>
  <c r="AL19" i="7"/>
  <c r="AI19" i="7"/>
  <c r="AF19" i="7"/>
  <c r="AC19" i="7"/>
  <c r="BJ18" i="7"/>
  <c r="BG18" i="7"/>
  <c r="BD18" i="7"/>
  <c r="BA18" i="7"/>
  <c r="AX18" i="7"/>
  <c r="AU18" i="7"/>
  <c r="AR18" i="7"/>
  <c r="AO18" i="7"/>
  <c r="AL18" i="7"/>
  <c r="AI18" i="7"/>
  <c r="AF18" i="7"/>
  <c r="AC18" i="7"/>
  <c r="BR17" i="7"/>
  <c r="BQ17" i="7"/>
  <c r="BJ17" i="7"/>
  <c r="BG17" i="7"/>
  <c r="BD17" i="7"/>
  <c r="BA17" i="7"/>
  <c r="AX17" i="7"/>
  <c r="AU17" i="7"/>
  <c r="AR17" i="7"/>
  <c r="AO17" i="7"/>
  <c r="AL17" i="7"/>
  <c r="AI17" i="7"/>
  <c r="AF17" i="7"/>
  <c r="AC17" i="7"/>
  <c r="BJ16" i="7"/>
  <c r="BG16" i="7"/>
  <c r="BD16" i="7"/>
  <c r="BA16" i="7"/>
  <c r="AX16" i="7"/>
  <c r="AU16" i="7"/>
  <c r="AR16" i="7"/>
  <c r="AO16" i="7"/>
  <c r="AL16" i="7"/>
  <c r="AI16" i="7"/>
  <c r="AF16" i="7"/>
  <c r="AC16" i="7"/>
  <c r="BR15" i="7"/>
  <c r="BQ15" i="7"/>
  <c r="BJ15" i="7"/>
  <c r="BG15" i="7"/>
  <c r="BD15" i="7"/>
  <c r="BA15" i="7"/>
  <c r="AX15" i="7"/>
  <c r="AU15" i="7"/>
  <c r="AR15" i="7"/>
  <c r="AO15" i="7"/>
  <c r="AL15" i="7"/>
  <c r="AI15" i="7"/>
  <c r="AF15" i="7"/>
  <c r="AC15" i="7"/>
  <c r="BJ14" i="7"/>
  <c r="BG14" i="7"/>
  <c r="BD14" i="7"/>
  <c r="BA14" i="7"/>
  <c r="AX14" i="7"/>
  <c r="AU14" i="7"/>
  <c r="AR14" i="7"/>
  <c r="AO14" i="7"/>
  <c r="AL14" i="7"/>
  <c r="AI14" i="7"/>
  <c r="AF14" i="7"/>
  <c r="AC14" i="7"/>
  <c r="BR13" i="7"/>
  <c r="BQ13" i="7"/>
  <c r="BJ13" i="7"/>
  <c r="BG13" i="7"/>
  <c r="BD13" i="7"/>
  <c r="BA13" i="7"/>
  <c r="AX13" i="7"/>
  <c r="AU13" i="7"/>
  <c r="AR13" i="7"/>
  <c r="AO13" i="7"/>
  <c r="AL13" i="7"/>
  <c r="AI13" i="7"/>
  <c r="AF13" i="7"/>
  <c r="AC13" i="7"/>
  <c r="BN13" i="7" s="1"/>
  <c r="BJ12" i="7"/>
  <c r="BG12" i="7"/>
  <c r="BD12" i="7"/>
  <c r="BA12" i="7"/>
  <c r="AX12" i="7"/>
  <c r="AU12" i="7"/>
  <c r="AR12" i="7"/>
  <c r="AO12" i="7"/>
  <c r="AL12" i="7"/>
  <c r="AI12" i="7"/>
  <c r="AF12" i="7"/>
  <c r="AC12" i="7"/>
  <c r="BR11" i="7"/>
  <c r="BQ11" i="7"/>
  <c r="BJ11" i="7"/>
  <c r="BG11" i="7"/>
  <c r="BD11" i="7"/>
  <c r="BA11" i="7"/>
  <c r="AX11" i="7"/>
  <c r="AU11" i="7"/>
  <c r="AR11" i="7"/>
  <c r="AO11" i="7"/>
  <c r="AL11" i="7"/>
  <c r="AI11" i="7"/>
  <c r="AF11" i="7"/>
  <c r="AC11" i="7"/>
  <c r="BJ10" i="7"/>
  <c r="BG10" i="7"/>
  <c r="BD10" i="7"/>
  <c r="BA10" i="7"/>
  <c r="AX10" i="7"/>
  <c r="AU10" i="7"/>
  <c r="AR10" i="7"/>
  <c r="AO10" i="7"/>
  <c r="AL10" i="7"/>
  <c r="AI10" i="7"/>
  <c r="AF10" i="7"/>
  <c r="AC10" i="7"/>
  <c r="BR9" i="7"/>
  <c r="BQ9" i="7"/>
  <c r="BJ9" i="7"/>
  <c r="BG9" i="7"/>
  <c r="BD9" i="7"/>
  <c r="BA9" i="7"/>
  <c r="AX9" i="7"/>
  <c r="AU9" i="7"/>
  <c r="AR9" i="7"/>
  <c r="AO9" i="7"/>
  <c r="AL9" i="7"/>
  <c r="AI9" i="7"/>
  <c r="AF9" i="7"/>
  <c r="AC9" i="7"/>
  <c r="BJ8" i="7"/>
  <c r="BG8" i="7"/>
  <c r="BD8" i="7"/>
  <c r="BA8" i="7"/>
  <c r="AX8" i="7"/>
  <c r="AU8" i="7"/>
  <c r="AR8" i="7"/>
  <c r="AO8" i="7"/>
  <c r="AL8" i="7"/>
  <c r="AI8" i="7"/>
  <c r="AF8" i="7"/>
  <c r="AC8" i="7"/>
  <c r="BR7" i="7"/>
  <c r="BQ7" i="7"/>
  <c r="BJ7" i="7"/>
  <c r="BG7" i="7"/>
  <c r="BD7" i="7"/>
  <c r="BA7" i="7"/>
  <c r="AX7" i="7"/>
  <c r="AU7" i="7"/>
  <c r="AR7" i="7"/>
  <c r="AO7" i="7"/>
  <c r="AL7" i="7"/>
  <c r="AI7" i="7"/>
  <c r="AF7" i="7"/>
  <c r="AC7" i="7"/>
  <c r="BJ6" i="7"/>
  <c r="BG6" i="7"/>
  <c r="BD6" i="7"/>
  <c r="BA6" i="7"/>
  <c r="AX6" i="7"/>
  <c r="AU6" i="7"/>
  <c r="AR6" i="7"/>
  <c r="AO6" i="7"/>
  <c r="AL6" i="7"/>
  <c r="AI6" i="7"/>
  <c r="AF6" i="7"/>
  <c r="AC6" i="7"/>
  <c r="BR5" i="7"/>
  <c r="BQ5" i="7"/>
  <c r="BJ5" i="7"/>
  <c r="BG5" i="7"/>
  <c r="BD5" i="7"/>
  <c r="BA5" i="7"/>
  <c r="AX5" i="7"/>
  <c r="AU5" i="7"/>
  <c r="AR5" i="7"/>
  <c r="AO5" i="7"/>
  <c r="AL5" i="7"/>
  <c r="AI5" i="7"/>
  <c r="AF5" i="7"/>
  <c r="AC5" i="7"/>
  <c r="BI4" i="7"/>
  <c r="BF4" i="7"/>
  <c r="BC4" i="7"/>
  <c r="AZ4" i="7"/>
  <c r="AW4" i="7"/>
  <c r="AT4" i="7"/>
  <c r="AQ4" i="7"/>
  <c r="AN4" i="7"/>
  <c r="AK4" i="7"/>
  <c r="AH4" i="7"/>
  <c r="AE4" i="7"/>
  <c r="AB4" i="7"/>
  <c r="Y4" i="7"/>
  <c r="V4" i="7"/>
  <c r="S4" i="7"/>
  <c r="P4" i="7"/>
  <c r="M4" i="7"/>
  <c r="J4" i="7"/>
  <c r="G4" i="7"/>
  <c r="D4" i="7"/>
  <c r="BL11" i="7" l="1"/>
  <c r="BN11" i="7"/>
  <c r="BL9" i="7"/>
  <c r="BM5" i="7"/>
  <c r="BL5" i="7"/>
  <c r="BN15" i="7"/>
  <c r="BM11" i="7"/>
  <c r="BN7" i="7"/>
  <c r="BN5" i="7"/>
  <c r="BS39" i="7"/>
  <c r="BS41" i="7"/>
  <c r="BL27" i="7"/>
  <c r="BS25" i="7"/>
  <c r="BS29" i="7"/>
  <c r="BM31" i="7"/>
  <c r="BM29" i="7"/>
  <c r="BN29" i="7"/>
  <c r="BN31" i="7"/>
  <c r="BN41" i="7"/>
  <c r="BS31" i="7"/>
  <c r="BS33" i="7"/>
  <c r="BS35" i="7"/>
  <c r="BS37" i="7"/>
  <c r="BL21" i="7"/>
  <c r="BN43" i="7"/>
  <c r="BS43" i="7"/>
  <c r="BL43" i="7"/>
  <c r="BM23" i="7"/>
  <c r="BN25" i="7"/>
  <c r="BL29" i="7"/>
  <c r="BM19" i="7"/>
  <c r="BL17" i="7"/>
  <c r="BS23" i="7"/>
  <c r="BN27" i="7"/>
  <c r="BN33" i="7"/>
  <c r="BN35" i="7"/>
  <c r="BL37" i="7"/>
  <c r="BS27" i="7"/>
  <c r="BM39" i="7"/>
  <c r="BS13" i="7"/>
  <c r="BS9" i="7"/>
  <c r="BS11" i="7"/>
  <c r="BS7" i="7"/>
  <c r="BN19" i="7"/>
  <c r="BM15" i="7"/>
  <c r="BM7" i="7"/>
  <c r="BN17" i="7"/>
  <c r="BS15" i="7"/>
  <c r="BS5" i="7"/>
  <c r="BS17" i="7"/>
  <c r="BS19" i="7"/>
  <c r="BL7" i="7"/>
  <c r="BM9" i="7"/>
  <c r="BL19" i="7"/>
  <c r="BM21" i="7"/>
  <c r="BN23" i="7"/>
  <c r="BL35" i="7"/>
  <c r="BM37" i="7"/>
  <c r="BP37" i="7" s="1"/>
  <c r="BN39" i="7"/>
  <c r="BN21" i="7"/>
  <c r="BL33" i="7"/>
  <c r="BM35" i="7"/>
  <c r="BN37" i="7"/>
  <c r="BN9" i="7"/>
  <c r="BL15" i="7"/>
  <c r="BM17" i="7"/>
  <c r="BL31" i="7"/>
  <c r="BM33" i="7"/>
  <c r="BL13" i="7"/>
  <c r="BL25" i="7"/>
  <c r="BM27" i="7"/>
  <c r="BL41" i="7"/>
  <c r="BM43" i="7"/>
  <c r="BM13" i="7"/>
  <c r="BL23" i="7"/>
  <c r="BM25" i="7"/>
  <c r="BL39" i="7"/>
  <c r="BM41" i="7"/>
  <c r="BO11" i="7" l="1"/>
  <c r="BP11" i="7"/>
  <c r="BO29" i="7"/>
  <c r="BO9" i="7"/>
  <c r="BP9" i="7"/>
  <c r="BO5" i="7"/>
  <c r="BP17" i="7"/>
  <c r="BP5" i="7"/>
  <c r="BO27" i="7"/>
  <c r="BP27" i="7"/>
  <c r="BP29" i="7"/>
  <c r="BO17" i="7"/>
  <c r="BP21" i="7"/>
  <c r="BO21" i="7"/>
  <c r="BO43" i="7"/>
  <c r="BP43" i="7"/>
  <c r="BO37" i="7"/>
  <c r="BP15" i="7"/>
  <c r="BO15" i="7"/>
  <c r="BP35" i="7"/>
  <c r="BO35" i="7"/>
  <c r="BP41" i="7"/>
  <c r="BO41" i="7"/>
  <c r="BP25" i="7"/>
  <c r="BO25" i="7"/>
  <c r="BP39" i="7"/>
  <c r="BO39" i="7"/>
  <c r="BP13" i="7"/>
  <c r="BO13" i="7"/>
  <c r="BO33" i="7"/>
  <c r="BP33" i="7"/>
  <c r="BP19" i="7"/>
  <c r="BO19" i="7"/>
  <c r="BP31" i="7"/>
  <c r="BO31" i="7"/>
  <c r="BO7" i="7"/>
  <c r="BP7" i="7"/>
  <c r="BP23" i="7"/>
  <c r="BO23" i="7"/>
  <c r="BT43" i="7" l="1"/>
  <c r="BT23" i="7"/>
  <c r="BT31" i="7"/>
  <c r="BT17" i="7"/>
  <c r="BT35" i="7"/>
  <c r="BT11" i="7"/>
  <c r="BT29" i="7"/>
  <c r="BT39" i="7"/>
  <c r="BT19" i="7"/>
  <c r="BT25" i="7"/>
  <c r="BT15" i="7"/>
  <c r="BT33" i="7"/>
  <c r="BT5" i="7"/>
  <c r="BT7" i="7"/>
  <c r="BT41" i="7"/>
  <c r="BT9" i="7"/>
  <c r="BT13" i="7"/>
  <c r="BT37" i="7"/>
  <c r="BT21" i="7"/>
  <c r="BT27" i="7"/>
</calcChain>
</file>

<file path=xl/sharedStrings.xml><?xml version="1.0" encoding="utf-8"?>
<sst xmlns="http://schemas.openxmlformats.org/spreadsheetml/2006/main" count="30" uniqueCount="30">
  <si>
    <t>チーム名</t>
  </si>
  <si>
    <t>勝</t>
  </si>
  <si>
    <t>分</t>
  </si>
  <si>
    <t>敗</t>
  </si>
  <si>
    <t>勝率</t>
  </si>
  <si>
    <t>勝点</t>
  </si>
  <si>
    <t>得点</t>
  </si>
  <si>
    <t>失点</t>
  </si>
  <si>
    <t>得失点差</t>
  </si>
  <si>
    <t>順位</t>
  </si>
  <si>
    <t>チーム8</t>
  </si>
  <si>
    <t>チーム9</t>
  </si>
  <si>
    <t>チーム10</t>
  </si>
  <si>
    <t>チーム11</t>
  </si>
  <si>
    <t>チーム12</t>
  </si>
  <si>
    <t>チーム13</t>
  </si>
  <si>
    <t>チーム14</t>
  </si>
  <si>
    <t>チーム15</t>
  </si>
  <si>
    <t>チーム16</t>
  </si>
  <si>
    <t>チーム17</t>
  </si>
  <si>
    <t>チーム18</t>
  </si>
  <si>
    <t>チーム19</t>
  </si>
  <si>
    <t>チーム20</t>
  </si>
  <si>
    <t>北陵エルダーズ</t>
    <rPh sb="0" eb="2">
      <t>ホクリョウ</t>
    </rPh>
    <phoneticPr fontId="1"/>
  </si>
  <si>
    <t>PAPAS仙台</t>
    <rPh sb="5" eb="7">
      <t>センダイ</t>
    </rPh>
    <phoneticPr fontId="1"/>
  </si>
  <si>
    <t>宮城四十雀SC</t>
    <rPh sb="0" eb="2">
      <t>ミヤギ</t>
    </rPh>
    <rPh sb="2" eb="5">
      <t>シジュウカラ</t>
    </rPh>
    <phoneticPr fontId="1"/>
  </si>
  <si>
    <t>マリソル松島タック</t>
    <rPh sb="4" eb="6">
      <t>マツシマ</t>
    </rPh>
    <phoneticPr fontId="1"/>
  </si>
  <si>
    <t>TGサンエルシニア</t>
    <phoneticPr fontId="1"/>
  </si>
  <si>
    <t>BOSCO仙台</t>
    <rPh sb="5" eb="7">
      <t>センダイ</t>
    </rPh>
    <phoneticPr fontId="1"/>
  </si>
  <si>
    <t>Pgcomシニア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</si>
</sst>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割&quot;0&quot;分&quot;0&quot;厘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5F5F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9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3" fillId="7" borderId="2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/>
        <color rgb="FFFF0000"/>
      </font>
      <fill>
        <patternFill>
          <bgColor theme="5" tint="0.79998168889431442"/>
        </patternFill>
      </fill>
    </dxf>
    <dxf>
      <font>
        <b/>
        <i/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8B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136916</xdr:colOff>
      <xdr:row>0</xdr:row>
      <xdr:rowOff>310363</xdr:rowOff>
    </xdr:from>
    <xdr:ext cx="2256643" cy="6001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7273" y="310363"/>
          <a:ext cx="2256643" cy="600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r>
            <a:rPr kumimoji="1" lang="ja-JP" altLang="en-US" sz="2400" b="1" cap="none" spc="0">
              <a:ln w="31550" cmpd="sng">
                <a:noFill/>
                <a:prstDash val="solid"/>
              </a:ln>
              <a:solidFill>
                <a:schemeClr val="bg1"/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  <a:latin typeface="メイリオ" pitchFamily="50" charset="-128"/>
              <a:ea typeface="メイリオ" pitchFamily="50" charset="-128"/>
              <a:cs typeface="メイリオ" pitchFamily="50" charset="-128"/>
            </a:rPr>
            <a:t>リーグ戦 勝敗表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T44"/>
  <sheetViews>
    <sheetView showGridLines="0" tabSelected="1" topLeftCell="A4" zoomScale="85" zoomScaleNormal="85" workbookViewId="0">
      <selection activeCell="BP13" sqref="BP13:BP14"/>
    </sheetView>
  </sheetViews>
  <sheetFormatPr defaultRowHeight="13.5" x14ac:dyDescent="0.15"/>
  <cols>
    <col min="2" max="2" width="4.875" bestFit="1" customWidth="1"/>
    <col min="3" max="3" width="19.25" bestFit="1" customWidth="1"/>
    <col min="4" max="24" width="3.75" customWidth="1"/>
    <col min="25" max="63" width="3.75" hidden="1" customWidth="1"/>
    <col min="67" max="67" width="10.25" bestFit="1" customWidth="1"/>
  </cols>
  <sheetData>
    <row r="1" spans="2:72" ht="30" customHeight="1" x14ac:dyDescent="0.15"/>
    <row r="2" spans="2:72" ht="33.75" customHeight="1" thickBo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2:72" ht="30" customHeight="1" thickTop="1" x14ac:dyDescent="0.15"/>
    <row r="4" spans="2:72" ht="27" customHeight="1" x14ac:dyDescent="0.15">
      <c r="B4" s="11" t="s">
        <v>0</v>
      </c>
      <c r="C4" s="12"/>
      <c r="D4" s="13" t="str">
        <f>C5</f>
        <v>北陵エルダーズ</v>
      </c>
      <c r="E4" s="13"/>
      <c r="F4" s="13"/>
      <c r="G4" s="13" t="str">
        <f>C7</f>
        <v>PAPAS仙台</v>
      </c>
      <c r="H4" s="13"/>
      <c r="I4" s="13"/>
      <c r="J4" s="13" t="str">
        <f>C9</f>
        <v>宮城四十雀SC</v>
      </c>
      <c r="K4" s="13"/>
      <c r="L4" s="13"/>
      <c r="M4" s="13" t="str">
        <f>C11</f>
        <v>マリソル松島タック</v>
      </c>
      <c r="N4" s="13"/>
      <c r="O4" s="13"/>
      <c r="P4" s="13" t="str">
        <f>C13</f>
        <v>TGサンエルシニア</v>
      </c>
      <c r="Q4" s="13"/>
      <c r="R4" s="13"/>
      <c r="S4" s="13" t="str">
        <f>C15</f>
        <v>BOSCO仙台</v>
      </c>
      <c r="T4" s="13"/>
      <c r="U4" s="13"/>
      <c r="V4" s="13" t="str">
        <f>C17</f>
        <v>Pgcomシニア</v>
      </c>
      <c r="W4" s="13"/>
      <c r="X4" s="13"/>
      <c r="Y4" s="13" t="str">
        <f>C19</f>
        <v>チーム8</v>
      </c>
      <c r="Z4" s="13"/>
      <c r="AA4" s="13"/>
      <c r="AB4" s="13" t="str">
        <f>C21</f>
        <v>チーム9</v>
      </c>
      <c r="AC4" s="13"/>
      <c r="AD4" s="13"/>
      <c r="AE4" s="13" t="str">
        <f>C23</f>
        <v>チーム10</v>
      </c>
      <c r="AF4" s="13"/>
      <c r="AG4" s="13"/>
      <c r="AH4" s="13" t="str">
        <f>C25</f>
        <v>チーム11</v>
      </c>
      <c r="AI4" s="13"/>
      <c r="AJ4" s="13"/>
      <c r="AK4" s="13" t="str">
        <f>C27</f>
        <v>チーム12</v>
      </c>
      <c r="AL4" s="13"/>
      <c r="AM4" s="13"/>
      <c r="AN4" s="13" t="str">
        <f>C29</f>
        <v>チーム13</v>
      </c>
      <c r="AO4" s="13"/>
      <c r="AP4" s="13"/>
      <c r="AQ4" s="13" t="str">
        <f>C31</f>
        <v>チーム14</v>
      </c>
      <c r="AR4" s="13"/>
      <c r="AS4" s="13"/>
      <c r="AT4" s="13" t="str">
        <f>C33</f>
        <v>チーム15</v>
      </c>
      <c r="AU4" s="13"/>
      <c r="AV4" s="13"/>
      <c r="AW4" s="13" t="str">
        <f>C35</f>
        <v>チーム16</v>
      </c>
      <c r="AX4" s="13"/>
      <c r="AY4" s="13"/>
      <c r="AZ4" s="13" t="str">
        <f>C37</f>
        <v>チーム17</v>
      </c>
      <c r="BA4" s="13"/>
      <c r="BB4" s="13"/>
      <c r="BC4" s="13" t="str">
        <f>C39</f>
        <v>チーム18</v>
      </c>
      <c r="BD4" s="13"/>
      <c r="BE4" s="13"/>
      <c r="BF4" s="13" t="str">
        <f>C41</f>
        <v>チーム19</v>
      </c>
      <c r="BG4" s="13"/>
      <c r="BH4" s="13"/>
      <c r="BI4" s="13" t="str">
        <f>C43</f>
        <v>チーム20</v>
      </c>
      <c r="BJ4" s="13"/>
      <c r="BK4" s="14"/>
      <c r="BL4" s="7" t="s">
        <v>1</v>
      </c>
      <c r="BM4" s="8" t="s">
        <v>2</v>
      </c>
      <c r="BN4" s="8" t="s">
        <v>3</v>
      </c>
      <c r="BO4" s="8" t="s">
        <v>4</v>
      </c>
      <c r="BP4" s="8" t="s">
        <v>5</v>
      </c>
      <c r="BQ4" s="8" t="s">
        <v>6</v>
      </c>
      <c r="BR4" s="8" t="s">
        <v>7</v>
      </c>
      <c r="BS4" s="8" t="s">
        <v>8</v>
      </c>
      <c r="BT4" s="9" t="s">
        <v>9</v>
      </c>
    </row>
    <row r="5" spans="2:72" ht="39.950000000000003" customHeight="1" x14ac:dyDescent="0.15">
      <c r="B5" s="21">
        <v>1</v>
      </c>
      <c r="C5" s="23" t="s">
        <v>23</v>
      </c>
      <c r="D5" s="25"/>
      <c r="E5" s="26"/>
      <c r="F5" s="27"/>
      <c r="G5" s="1">
        <v>0</v>
      </c>
      <c r="H5" s="2" t="str">
        <f>IF(OR(ISBLANK(G5),ISBLANK(I5)),"－",IF(G5&gt;I5,"○",IF(G5=I5,"△","●")))</f>
        <v>△</v>
      </c>
      <c r="I5" s="3">
        <v>0</v>
      </c>
      <c r="J5" s="1">
        <v>0</v>
      </c>
      <c r="K5" s="2" t="str">
        <f t="shared" ref="K5:K44" si="0">IF(OR(ISBLANK(J5),ISBLANK(L5)),"－",IF(J5&gt;L5,"○",IF(J5=L5,"△","●")))</f>
        <v>●</v>
      </c>
      <c r="L5" s="3">
        <v>1</v>
      </c>
      <c r="M5" s="1">
        <v>1</v>
      </c>
      <c r="N5" s="2" t="str">
        <f t="shared" ref="N5:N44" si="1">IF(OR(ISBLANK(M5),ISBLANK(O5)),"－",IF(M5&gt;O5,"○",IF(M5=O5,"△","●")))</f>
        <v>○</v>
      </c>
      <c r="O5" s="3">
        <v>0</v>
      </c>
      <c r="P5" s="1">
        <v>1</v>
      </c>
      <c r="Q5" s="2" t="str">
        <f t="shared" ref="Q5:Q44" si="2">IF(OR(ISBLANK(P5),ISBLANK(R5)),"－",IF(P5&gt;R5,"○",IF(P5=R5,"△","●")))</f>
        <v>○</v>
      </c>
      <c r="R5" s="3">
        <v>0</v>
      </c>
      <c r="S5" s="1">
        <v>2</v>
      </c>
      <c r="T5" s="2" t="str">
        <f t="shared" ref="T5:T44" si="3">IF(OR(ISBLANK(S5),ISBLANK(U5)),"－",IF(S5&gt;U5,"○",IF(S5=U5,"△","●")))</f>
        <v>○</v>
      </c>
      <c r="U5" s="3">
        <v>1</v>
      </c>
      <c r="V5" s="1">
        <v>2</v>
      </c>
      <c r="W5" s="2" t="str">
        <f t="shared" ref="W5:W44" si="4">IF(OR(ISBLANK(V5),ISBLANK(X5)),"－",IF(V5&gt;X5,"○",IF(V5=X5,"△","●")))</f>
        <v>○</v>
      </c>
      <c r="X5" s="3">
        <v>1</v>
      </c>
      <c r="Y5" s="1"/>
      <c r="Z5" s="2" t="str">
        <f t="shared" ref="Z5:Z44" si="5">IF(OR(ISBLANK(Y5),ISBLANK(AA5)),"－",IF(Y5&gt;AA5,"○",IF(Y5=AA5,"△","●")))</f>
        <v>－</v>
      </c>
      <c r="AA5" s="3"/>
      <c r="AB5" s="1"/>
      <c r="AC5" s="2" t="str">
        <f t="shared" ref="AC5:AC44" si="6">IF(OR(ISBLANK(AB5),ISBLANK(AD5)),"－",IF(AB5&gt;AD5,"○",IF(AB5=AD5,"△","●")))</f>
        <v>－</v>
      </c>
      <c r="AD5" s="3"/>
      <c r="AE5" s="1"/>
      <c r="AF5" s="2" t="str">
        <f t="shared" ref="AF5:AF44" si="7">IF(OR(ISBLANK(AE5),ISBLANK(AG5)),"－",IF(AE5&gt;AG5,"○",IF(AE5=AG5,"△","●")))</f>
        <v>－</v>
      </c>
      <c r="AG5" s="3"/>
      <c r="AH5" s="1"/>
      <c r="AI5" s="2" t="str">
        <f t="shared" ref="AI5:AI44" si="8">IF(OR(ISBLANK(AH5),ISBLANK(AJ5)),"－",IF(AH5&gt;AJ5,"○",IF(AH5=AJ5,"△","●")))</f>
        <v>－</v>
      </c>
      <c r="AJ5" s="3"/>
      <c r="AK5" s="1"/>
      <c r="AL5" s="2" t="str">
        <f t="shared" ref="AL5:AL44" si="9">IF(OR(ISBLANK(AK5),ISBLANK(AM5)),"－",IF(AK5&gt;AM5,"○",IF(AK5=AM5,"△","●")))</f>
        <v>－</v>
      </c>
      <c r="AM5" s="3"/>
      <c r="AN5" s="1"/>
      <c r="AO5" s="2" t="str">
        <f t="shared" ref="AO5:AO44" si="10">IF(OR(ISBLANK(AN5),ISBLANK(AP5)),"－",IF(AN5&gt;AP5,"○",IF(AN5=AP5,"△","●")))</f>
        <v>－</v>
      </c>
      <c r="AP5" s="3"/>
      <c r="AQ5" s="1"/>
      <c r="AR5" s="2" t="str">
        <f t="shared" ref="AR5:AR44" si="11">IF(OR(ISBLANK(AQ5),ISBLANK(AS5)),"－",IF(AQ5&gt;AS5,"○",IF(AQ5=AS5,"△","●")))</f>
        <v>－</v>
      </c>
      <c r="AS5" s="3"/>
      <c r="AT5" s="1"/>
      <c r="AU5" s="2" t="str">
        <f t="shared" ref="AU5:AU44" si="12">IF(OR(ISBLANK(AT5),ISBLANK(AV5)),"－",IF(AT5&gt;AV5,"○",IF(AT5=AV5,"△","●")))</f>
        <v>－</v>
      </c>
      <c r="AV5" s="3"/>
      <c r="AW5" s="1"/>
      <c r="AX5" s="2" t="str">
        <f t="shared" ref="AX5:AX44" si="13">IF(OR(ISBLANK(AW5),ISBLANK(AY5)),"－",IF(AW5&gt;AY5,"○",IF(AW5=AY5,"△","●")))</f>
        <v>－</v>
      </c>
      <c r="AY5" s="3"/>
      <c r="AZ5" s="1"/>
      <c r="BA5" s="2" t="str">
        <f t="shared" ref="BA5:BA44" si="14">IF(OR(ISBLANK(AZ5),ISBLANK(BB5)),"－",IF(AZ5&gt;BB5,"○",IF(AZ5=BB5,"△","●")))</f>
        <v>－</v>
      </c>
      <c r="BB5" s="3"/>
      <c r="BC5" s="1"/>
      <c r="BD5" s="2" t="str">
        <f t="shared" ref="BD5:BD44" si="15">IF(OR(ISBLANK(BC5),ISBLANK(BE5)),"－",IF(BC5&gt;BE5,"○",IF(BC5=BE5,"△","●")))</f>
        <v>－</v>
      </c>
      <c r="BE5" s="3"/>
      <c r="BF5" s="1"/>
      <c r="BG5" s="2" t="str">
        <f t="shared" ref="BG5:BG44" si="16">IF(OR(ISBLANK(BF5),ISBLANK(BH5)),"－",IF(BF5&gt;BH5,"○",IF(BF5=BH5,"△","●")))</f>
        <v>－</v>
      </c>
      <c r="BH5" s="3"/>
      <c r="BI5" s="1"/>
      <c r="BJ5" s="2" t="str">
        <f t="shared" ref="BJ5:BJ42" si="17">IF(OR(ISBLANK(BI5),ISBLANK(BK5)),"－",IF(BI5&gt;BK5,"○",IF(BI5=BK5,"△","●")))</f>
        <v>－</v>
      </c>
      <c r="BK5" s="2"/>
      <c r="BL5" s="31">
        <f>COUNTIF(D5:BK6,"○")</f>
        <v>4</v>
      </c>
      <c r="BM5" s="17">
        <f>COUNTIF(D5:BK6,"△")</f>
        <v>1</v>
      </c>
      <c r="BN5" s="17">
        <f>COUNTIF(D5:BK6,"●")</f>
        <v>1</v>
      </c>
      <c r="BO5" s="15">
        <f>IF(ISERROR(BL5/(BL5+BN5)),0,BL5/(BL5+BN5))*1000</f>
        <v>800</v>
      </c>
      <c r="BP5" s="17">
        <f>BL5*3+BM5*1</f>
        <v>13</v>
      </c>
      <c r="BQ5" s="17">
        <f>SUM(D5,G5,J5,M5,P5,S5,V5,Y5,AB5,AE5,AH5,AK5,AN5,AQ5,AT5,AW5,AZ5,BC5,BF5,BI5)+SUM(D6,G6,J6,M6,P6,S6,V6,Y6,AB6,AE6,AH6,AK6,AN6,AQ6,AT6,AW6,AZ6,BC6,BF6,BI6)</f>
        <v>6</v>
      </c>
      <c r="BR5" s="17">
        <f>SUM(F5,I5,L5,O5,R5,U5,X5,AA5,AD5,AG5,AJ5,AM5,AP5,AS5,AV5,AY5,BB5,BE5,BH5,BK5)+SUM(F6,I6,L6,O6,R6,U6,X6,AA6,AD6,AG6,AJ6,AM6,AP6,AS6,AV6,AY6,BB6,BE6,BH6,BK6)</f>
        <v>3</v>
      </c>
      <c r="BS5" s="17">
        <f>BQ5-BR5</f>
        <v>3</v>
      </c>
      <c r="BT5" s="19">
        <f>IFERROR(_xlfn.RANK.EQ(BP5,$BP$5:$BP$44),"")</f>
        <v>2</v>
      </c>
    </row>
    <row r="6" spans="2:72" ht="39.950000000000003" hidden="1" customHeight="1" x14ac:dyDescent="0.15">
      <c r="B6" s="22"/>
      <c r="C6" s="24"/>
      <c r="D6" s="28"/>
      <c r="E6" s="29"/>
      <c r="F6" s="30"/>
      <c r="G6" s="4"/>
      <c r="H6" s="5" t="str">
        <f>IF(OR(ISBLANK(G6),ISBLANK(I6)),"－",IF(G6&gt;I6,"○",IF(G6=I6,"△","●")))</f>
        <v>－</v>
      </c>
      <c r="I6" s="6"/>
      <c r="J6" s="4"/>
      <c r="K6" s="5" t="str">
        <f t="shared" si="0"/>
        <v>－</v>
      </c>
      <c r="L6" s="6"/>
      <c r="M6" s="4"/>
      <c r="N6" s="5" t="str">
        <f t="shared" si="1"/>
        <v>－</v>
      </c>
      <c r="O6" s="6"/>
      <c r="P6" s="4"/>
      <c r="Q6" s="5" t="str">
        <f t="shared" si="2"/>
        <v>－</v>
      </c>
      <c r="R6" s="6"/>
      <c r="S6" s="4"/>
      <c r="T6" s="5" t="str">
        <f t="shared" si="3"/>
        <v>－</v>
      </c>
      <c r="U6" s="6"/>
      <c r="V6" s="4"/>
      <c r="W6" s="5" t="str">
        <f t="shared" si="4"/>
        <v>－</v>
      </c>
      <c r="X6" s="6"/>
      <c r="Y6" s="4"/>
      <c r="Z6" s="5" t="str">
        <f t="shared" si="5"/>
        <v>－</v>
      </c>
      <c r="AA6" s="6"/>
      <c r="AB6" s="4"/>
      <c r="AC6" s="5" t="str">
        <f t="shared" si="6"/>
        <v>－</v>
      </c>
      <c r="AD6" s="6"/>
      <c r="AE6" s="4"/>
      <c r="AF6" s="5" t="str">
        <f t="shared" si="7"/>
        <v>－</v>
      </c>
      <c r="AG6" s="6"/>
      <c r="AH6" s="4"/>
      <c r="AI6" s="5" t="str">
        <f t="shared" si="8"/>
        <v>－</v>
      </c>
      <c r="AJ6" s="6"/>
      <c r="AK6" s="4"/>
      <c r="AL6" s="5" t="str">
        <f t="shared" si="9"/>
        <v>－</v>
      </c>
      <c r="AM6" s="6"/>
      <c r="AN6" s="4"/>
      <c r="AO6" s="5" t="str">
        <f t="shared" si="10"/>
        <v>－</v>
      </c>
      <c r="AP6" s="6"/>
      <c r="AQ6" s="4"/>
      <c r="AR6" s="5" t="str">
        <f t="shared" si="11"/>
        <v>－</v>
      </c>
      <c r="AS6" s="6"/>
      <c r="AT6" s="4"/>
      <c r="AU6" s="5" t="str">
        <f t="shared" si="12"/>
        <v>－</v>
      </c>
      <c r="AV6" s="6"/>
      <c r="AW6" s="4"/>
      <c r="AX6" s="5" t="str">
        <f t="shared" si="13"/>
        <v>－</v>
      </c>
      <c r="AY6" s="6"/>
      <c r="AZ6" s="4"/>
      <c r="BA6" s="5" t="str">
        <f t="shared" si="14"/>
        <v>－</v>
      </c>
      <c r="BB6" s="6"/>
      <c r="BC6" s="4"/>
      <c r="BD6" s="5" t="str">
        <f t="shared" si="15"/>
        <v>－</v>
      </c>
      <c r="BE6" s="6"/>
      <c r="BF6" s="4"/>
      <c r="BG6" s="5" t="str">
        <f t="shared" si="16"/>
        <v>－</v>
      </c>
      <c r="BH6" s="6"/>
      <c r="BI6" s="4"/>
      <c r="BJ6" s="5" t="str">
        <f t="shared" si="17"/>
        <v>－</v>
      </c>
      <c r="BK6" s="5"/>
      <c r="BL6" s="32"/>
      <c r="BM6" s="18"/>
      <c r="BN6" s="18"/>
      <c r="BO6" s="16"/>
      <c r="BP6" s="18"/>
      <c r="BQ6" s="18"/>
      <c r="BR6" s="18"/>
      <c r="BS6" s="18"/>
      <c r="BT6" s="20"/>
    </row>
    <row r="7" spans="2:72" ht="39.950000000000003" customHeight="1" x14ac:dyDescent="0.15">
      <c r="B7" s="21">
        <v>2</v>
      </c>
      <c r="C7" s="33" t="s">
        <v>24</v>
      </c>
      <c r="D7" s="1">
        <v>0</v>
      </c>
      <c r="E7" s="2" t="str">
        <f t="shared" ref="E7:E44" si="18">IF(OR(ISBLANK(D7),ISBLANK(F7)),"－",IF(D7&gt;F7,"○",IF(D7=F7,"△","●")))</f>
        <v>△</v>
      </c>
      <c r="F7" s="3">
        <v>0</v>
      </c>
      <c r="G7" s="25"/>
      <c r="H7" s="26"/>
      <c r="I7" s="27"/>
      <c r="J7" s="1">
        <v>1</v>
      </c>
      <c r="K7" s="2" t="str">
        <f t="shared" si="0"/>
        <v>○</v>
      </c>
      <c r="L7" s="3">
        <v>0</v>
      </c>
      <c r="M7" s="1">
        <v>1</v>
      </c>
      <c r="N7" s="2" t="str">
        <f t="shared" si="1"/>
        <v>○</v>
      </c>
      <c r="O7" s="3">
        <v>0</v>
      </c>
      <c r="P7" s="1">
        <v>0</v>
      </c>
      <c r="Q7" s="2" t="str">
        <f t="shared" si="2"/>
        <v>●</v>
      </c>
      <c r="R7" s="3">
        <v>1</v>
      </c>
      <c r="S7" s="1">
        <v>0</v>
      </c>
      <c r="T7" s="2" t="str">
        <f t="shared" si="3"/>
        <v>△</v>
      </c>
      <c r="U7" s="3">
        <v>0</v>
      </c>
      <c r="V7" s="1">
        <v>0</v>
      </c>
      <c r="W7" s="2" t="str">
        <f t="shared" si="4"/>
        <v>△</v>
      </c>
      <c r="X7" s="3">
        <v>0</v>
      </c>
      <c r="Y7" s="1"/>
      <c r="Z7" s="2" t="str">
        <f t="shared" si="5"/>
        <v>－</v>
      </c>
      <c r="AA7" s="3"/>
      <c r="AB7" s="1"/>
      <c r="AC7" s="2" t="str">
        <f t="shared" si="6"/>
        <v>－</v>
      </c>
      <c r="AD7" s="3"/>
      <c r="AE7" s="1"/>
      <c r="AF7" s="2" t="str">
        <f t="shared" si="7"/>
        <v>－</v>
      </c>
      <c r="AG7" s="3"/>
      <c r="AH7" s="1"/>
      <c r="AI7" s="2" t="str">
        <f t="shared" si="8"/>
        <v>－</v>
      </c>
      <c r="AJ7" s="3"/>
      <c r="AK7" s="1"/>
      <c r="AL7" s="2" t="str">
        <f t="shared" si="9"/>
        <v>－</v>
      </c>
      <c r="AM7" s="3"/>
      <c r="AN7" s="1"/>
      <c r="AO7" s="2" t="str">
        <f t="shared" si="10"/>
        <v>－</v>
      </c>
      <c r="AP7" s="3"/>
      <c r="AQ7" s="1"/>
      <c r="AR7" s="2" t="str">
        <f t="shared" si="11"/>
        <v>－</v>
      </c>
      <c r="AS7" s="3"/>
      <c r="AT7" s="1"/>
      <c r="AU7" s="2" t="str">
        <f t="shared" si="12"/>
        <v>－</v>
      </c>
      <c r="AV7" s="3"/>
      <c r="AW7" s="1"/>
      <c r="AX7" s="2" t="str">
        <f t="shared" si="13"/>
        <v>－</v>
      </c>
      <c r="AY7" s="3"/>
      <c r="AZ7" s="1"/>
      <c r="BA7" s="2" t="str">
        <f t="shared" si="14"/>
        <v>－</v>
      </c>
      <c r="BB7" s="3"/>
      <c r="BC7" s="1"/>
      <c r="BD7" s="2" t="str">
        <f t="shared" si="15"/>
        <v>－</v>
      </c>
      <c r="BE7" s="3"/>
      <c r="BF7" s="1"/>
      <c r="BG7" s="2" t="str">
        <f t="shared" si="16"/>
        <v>－</v>
      </c>
      <c r="BH7" s="3"/>
      <c r="BI7" s="1"/>
      <c r="BJ7" s="2" t="str">
        <f t="shared" si="17"/>
        <v>－</v>
      </c>
      <c r="BK7" s="2"/>
      <c r="BL7" s="31">
        <f t="shared" ref="BL7" si="19">COUNTIF(D7:BK8,"○")</f>
        <v>2</v>
      </c>
      <c r="BM7" s="17">
        <f t="shared" ref="BM7" si="20">COUNTIF(D7:BK8,"△")</f>
        <v>3</v>
      </c>
      <c r="BN7" s="17">
        <f t="shared" ref="BN7" si="21">COUNTIF(D7:BK8,"●")</f>
        <v>1</v>
      </c>
      <c r="BO7" s="15">
        <f t="shared" ref="BO7" si="22">IF(ISERROR(BL7/(BL7+BN7)),0,BL7/(BL7+BN7))*1000</f>
        <v>666.66666666666663</v>
      </c>
      <c r="BP7" s="17">
        <f>BL7*3+BM7*1</f>
        <v>9</v>
      </c>
      <c r="BQ7" s="17">
        <f t="shared" ref="BQ7" si="23">SUM(D7,G7,J7,M7,P7,S7,V7,Y7,AB7,AE7,AH7,AK7,AN7,AQ7,AT7,AW7,AZ7,BC7,BF7,BI7)+SUM(D8,G8,J8,M8,P8,S8,V8,Y8,AB8,AE8,AH8,AK8,AN8,AQ8,AT8,AW8,AZ8,BC8,BF8,BI8)</f>
        <v>2</v>
      </c>
      <c r="BR7" s="17">
        <f t="shared" ref="BR7" si="24">SUM(F7,I7,L7,O7,R7,U7,X7,AA7,AD7,AG7,AJ7,AM7,AP7,AS7,AV7,AY7,BB7,BE7,BH7,BK7)+SUM(F8,I8,L8,O8,R8,U8,X8,AA8,AD8,AG8,AJ8,AM8,AP8,AS8,AV8,AY8,BB8,BE8,BH8,BK8)</f>
        <v>1</v>
      </c>
      <c r="BS7" s="17">
        <f t="shared" ref="BS7" si="25">BQ7-BR7</f>
        <v>1</v>
      </c>
      <c r="BT7" s="19">
        <f t="shared" ref="BT7" si="26">IFERROR(_xlfn.RANK.EQ(BP7,$BP$5:$BP$44),"")</f>
        <v>3</v>
      </c>
    </row>
    <row r="8" spans="2:72" ht="39.950000000000003" hidden="1" customHeight="1" x14ac:dyDescent="0.15">
      <c r="B8" s="22"/>
      <c r="C8" s="33"/>
      <c r="D8" s="4"/>
      <c r="E8" s="5" t="str">
        <f t="shared" si="18"/>
        <v>－</v>
      </c>
      <c r="F8" s="6"/>
      <c r="G8" s="28"/>
      <c r="H8" s="29"/>
      <c r="I8" s="30"/>
      <c r="J8" s="4"/>
      <c r="K8" s="5" t="str">
        <f t="shared" si="0"/>
        <v>－</v>
      </c>
      <c r="L8" s="6"/>
      <c r="M8" s="4"/>
      <c r="N8" s="5" t="str">
        <f t="shared" si="1"/>
        <v>－</v>
      </c>
      <c r="O8" s="6"/>
      <c r="P8" s="4"/>
      <c r="Q8" s="5" t="str">
        <f t="shared" si="2"/>
        <v>－</v>
      </c>
      <c r="R8" s="6"/>
      <c r="S8" s="4"/>
      <c r="T8" s="5" t="str">
        <f t="shared" si="3"/>
        <v>－</v>
      </c>
      <c r="U8" s="6"/>
      <c r="V8" s="4"/>
      <c r="W8" s="5" t="str">
        <f t="shared" si="4"/>
        <v>－</v>
      </c>
      <c r="X8" s="6"/>
      <c r="Y8" s="4"/>
      <c r="Z8" s="5" t="str">
        <f t="shared" si="5"/>
        <v>－</v>
      </c>
      <c r="AA8" s="6"/>
      <c r="AB8" s="4"/>
      <c r="AC8" s="5" t="str">
        <f t="shared" si="6"/>
        <v>－</v>
      </c>
      <c r="AD8" s="6"/>
      <c r="AE8" s="4"/>
      <c r="AF8" s="5" t="str">
        <f t="shared" si="7"/>
        <v>－</v>
      </c>
      <c r="AG8" s="6"/>
      <c r="AH8" s="4"/>
      <c r="AI8" s="5" t="str">
        <f t="shared" si="8"/>
        <v>－</v>
      </c>
      <c r="AJ8" s="6"/>
      <c r="AK8" s="4"/>
      <c r="AL8" s="5" t="str">
        <f t="shared" si="9"/>
        <v>－</v>
      </c>
      <c r="AM8" s="6"/>
      <c r="AN8" s="4"/>
      <c r="AO8" s="5" t="str">
        <f t="shared" si="10"/>
        <v>－</v>
      </c>
      <c r="AP8" s="6"/>
      <c r="AQ8" s="4"/>
      <c r="AR8" s="5" t="str">
        <f t="shared" si="11"/>
        <v>－</v>
      </c>
      <c r="AS8" s="6"/>
      <c r="AT8" s="4"/>
      <c r="AU8" s="5" t="str">
        <f t="shared" si="12"/>
        <v>－</v>
      </c>
      <c r="AV8" s="6"/>
      <c r="AW8" s="4"/>
      <c r="AX8" s="5" t="str">
        <f t="shared" si="13"/>
        <v>－</v>
      </c>
      <c r="AY8" s="6"/>
      <c r="AZ8" s="4"/>
      <c r="BA8" s="5" t="str">
        <f t="shared" si="14"/>
        <v>－</v>
      </c>
      <c r="BB8" s="6"/>
      <c r="BC8" s="4"/>
      <c r="BD8" s="5" t="str">
        <f t="shared" si="15"/>
        <v>－</v>
      </c>
      <c r="BE8" s="6"/>
      <c r="BF8" s="4"/>
      <c r="BG8" s="5" t="str">
        <f t="shared" si="16"/>
        <v>－</v>
      </c>
      <c r="BH8" s="6"/>
      <c r="BI8" s="4"/>
      <c r="BJ8" s="5" t="str">
        <f t="shared" si="17"/>
        <v>－</v>
      </c>
      <c r="BK8" s="5"/>
      <c r="BL8" s="32"/>
      <c r="BM8" s="18"/>
      <c r="BN8" s="18"/>
      <c r="BO8" s="16"/>
      <c r="BP8" s="18"/>
      <c r="BQ8" s="18"/>
      <c r="BR8" s="18"/>
      <c r="BS8" s="18"/>
      <c r="BT8" s="20"/>
    </row>
    <row r="9" spans="2:72" ht="39.950000000000003" customHeight="1" x14ac:dyDescent="0.15">
      <c r="B9" s="21">
        <v>3</v>
      </c>
      <c r="C9" s="23" t="s">
        <v>25</v>
      </c>
      <c r="D9" s="1">
        <v>1</v>
      </c>
      <c r="E9" s="2" t="str">
        <f t="shared" si="18"/>
        <v>○</v>
      </c>
      <c r="F9" s="3">
        <v>0</v>
      </c>
      <c r="G9" s="1">
        <v>0</v>
      </c>
      <c r="H9" s="2" t="str">
        <f t="shared" ref="H9:H44" si="27">IF(OR(ISBLANK(G9),ISBLANK(I9)),"－",IF(G9&gt;I9,"○",IF(G9=I9,"△","●")))</f>
        <v>●</v>
      </c>
      <c r="I9" s="3">
        <v>1</v>
      </c>
      <c r="J9" s="25"/>
      <c r="K9" s="26"/>
      <c r="L9" s="27"/>
      <c r="M9" s="1">
        <v>2</v>
      </c>
      <c r="N9" s="2" t="str">
        <f t="shared" si="1"/>
        <v>○</v>
      </c>
      <c r="O9" s="3">
        <v>0</v>
      </c>
      <c r="P9" s="1">
        <v>3</v>
      </c>
      <c r="Q9" s="2" t="str">
        <f t="shared" si="2"/>
        <v>○</v>
      </c>
      <c r="R9" s="3">
        <v>0</v>
      </c>
      <c r="S9" s="1">
        <v>4</v>
      </c>
      <c r="T9" s="2" t="str">
        <f t="shared" si="3"/>
        <v>○</v>
      </c>
      <c r="U9" s="3">
        <v>0</v>
      </c>
      <c r="V9" s="1">
        <v>1</v>
      </c>
      <c r="W9" s="2" t="str">
        <f t="shared" si="4"/>
        <v>○</v>
      </c>
      <c r="X9" s="3">
        <v>0</v>
      </c>
      <c r="Y9" s="1"/>
      <c r="Z9" s="2" t="str">
        <f t="shared" si="5"/>
        <v>－</v>
      </c>
      <c r="AA9" s="3"/>
      <c r="AB9" s="1"/>
      <c r="AC9" s="2" t="str">
        <f t="shared" si="6"/>
        <v>－</v>
      </c>
      <c r="AD9" s="3"/>
      <c r="AE9" s="1"/>
      <c r="AF9" s="2" t="str">
        <f t="shared" si="7"/>
        <v>－</v>
      </c>
      <c r="AG9" s="3"/>
      <c r="AH9" s="1"/>
      <c r="AI9" s="2" t="str">
        <f t="shared" si="8"/>
        <v>－</v>
      </c>
      <c r="AJ9" s="3"/>
      <c r="AK9" s="1"/>
      <c r="AL9" s="2" t="str">
        <f t="shared" si="9"/>
        <v>－</v>
      </c>
      <c r="AM9" s="3"/>
      <c r="AN9" s="1"/>
      <c r="AO9" s="2" t="str">
        <f t="shared" si="10"/>
        <v>－</v>
      </c>
      <c r="AP9" s="3"/>
      <c r="AQ9" s="1"/>
      <c r="AR9" s="2" t="str">
        <f t="shared" si="11"/>
        <v>－</v>
      </c>
      <c r="AS9" s="3"/>
      <c r="AT9" s="1"/>
      <c r="AU9" s="2" t="str">
        <f t="shared" si="12"/>
        <v>－</v>
      </c>
      <c r="AV9" s="3"/>
      <c r="AW9" s="1"/>
      <c r="AX9" s="2" t="str">
        <f t="shared" si="13"/>
        <v>－</v>
      </c>
      <c r="AY9" s="3"/>
      <c r="AZ9" s="1"/>
      <c r="BA9" s="2" t="str">
        <f t="shared" si="14"/>
        <v>－</v>
      </c>
      <c r="BB9" s="3"/>
      <c r="BC9" s="1"/>
      <c r="BD9" s="2" t="str">
        <f t="shared" si="15"/>
        <v>－</v>
      </c>
      <c r="BE9" s="3"/>
      <c r="BF9" s="1"/>
      <c r="BG9" s="2" t="str">
        <f t="shared" si="16"/>
        <v>－</v>
      </c>
      <c r="BH9" s="3"/>
      <c r="BI9" s="1"/>
      <c r="BJ9" s="2" t="str">
        <f t="shared" si="17"/>
        <v>－</v>
      </c>
      <c r="BK9" s="2"/>
      <c r="BL9" s="31">
        <f t="shared" ref="BL9" si="28">COUNTIF(D9:BK10,"○")</f>
        <v>5</v>
      </c>
      <c r="BM9" s="17">
        <f t="shared" ref="BM9" si="29">COUNTIF(D9:BK10,"△")</f>
        <v>0</v>
      </c>
      <c r="BN9" s="17">
        <f t="shared" ref="BN9" si="30">COUNTIF(D9:BK10,"●")</f>
        <v>1</v>
      </c>
      <c r="BO9" s="15">
        <f t="shared" ref="BO9" si="31">IF(ISERROR(BL9/(BL9+BN9)),0,BL9/(BL9+BN9))*1000</f>
        <v>833.33333333333337</v>
      </c>
      <c r="BP9" s="17">
        <f>BL9*3+BM9*1</f>
        <v>15</v>
      </c>
      <c r="BQ9" s="17">
        <f t="shared" ref="BQ9" si="32">SUM(D9,G9,J9,M9,P9,S9,V9,Y9,AB9,AE9,AH9,AK9,AN9,AQ9,AT9,AW9,AZ9,BC9,BF9,BI9)+SUM(D10,G10,J10,M10,P10,S10,V10,Y10,AB10,AE10,AH10,AK10,AN10,AQ10,AT10,AW10,AZ10,BC10,BF10,BI10)</f>
        <v>11</v>
      </c>
      <c r="BR9" s="17">
        <f t="shared" ref="BR9" si="33">SUM(F9,I9,L9,O9,R9,U9,X9,AA9,AD9,AG9,AJ9,AM9,AP9,AS9,AV9,AY9,BB9,BE9,BH9,BK9)+SUM(F10,I10,L10,O10,R10,U10,X10,AA10,AD10,AG10,AJ10,AM10,AP10,AS10,AV10,AY10,BB10,BE10,BH10,BK10)</f>
        <v>1</v>
      </c>
      <c r="BS9" s="17">
        <f t="shared" ref="BS9" si="34">BQ9-BR9</f>
        <v>10</v>
      </c>
      <c r="BT9" s="19">
        <f t="shared" ref="BT9" si="35">IFERROR(_xlfn.RANK.EQ(BP9,$BP$5:$BP$44),"")</f>
        <v>1</v>
      </c>
    </row>
    <row r="10" spans="2:72" ht="30" hidden="1" customHeight="1" x14ac:dyDescent="0.15">
      <c r="B10" s="22"/>
      <c r="C10" s="24"/>
      <c r="D10" s="4"/>
      <c r="E10" s="5" t="str">
        <f t="shared" si="18"/>
        <v>－</v>
      </c>
      <c r="F10" s="6"/>
      <c r="G10" s="4"/>
      <c r="H10" s="5" t="str">
        <f t="shared" si="27"/>
        <v>－</v>
      </c>
      <c r="I10" s="6"/>
      <c r="J10" s="28"/>
      <c r="K10" s="29"/>
      <c r="L10" s="30"/>
      <c r="M10" s="4"/>
      <c r="N10" s="5" t="str">
        <f t="shared" si="1"/>
        <v>－</v>
      </c>
      <c r="O10" s="6"/>
      <c r="P10" s="4"/>
      <c r="Q10" s="5" t="str">
        <f t="shared" si="2"/>
        <v>－</v>
      </c>
      <c r="R10" s="6"/>
      <c r="S10" s="4"/>
      <c r="T10" s="5" t="str">
        <f t="shared" si="3"/>
        <v>－</v>
      </c>
      <c r="U10" s="6"/>
      <c r="V10" s="4"/>
      <c r="W10" s="5" t="str">
        <f t="shared" si="4"/>
        <v>－</v>
      </c>
      <c r="X10" s="6"/>
      <c r="Y10" s="4"/>
      <c r="Z10" s="5" t="str">
        <f t="shared" si="5"/>
        <v>－</v>
      </c>
      <c r="AA10" s="6"/>
      <c r="AB10" s="4"/>
      <c r="AC10" s="5" t="str">
        <f t="shared" si="6"/>
        <v>－</v>
      </c>
      <c r="AD10" s="6"/>
      <c r="AE10" s="4"/>
      <c r="AF10" s="5" t="str">
        <f t="shared" si="7"/>
        <v>－</v>
      </c>
      <c r="AG10" s="6"/>
      <c r="AH10" s="4"/>
      <c r="AI10" s="5" t="str">
        <f t="shared" si="8"/>
        <v>－</v>
      </c>
      <c r="AJ10" s="6"/>
      <c r="AK10" s="4"/>
      <c r="AL10" s="5" t="str">
        <f t="shared" si="9"/>
        <v>－</v>
      </c>
      <c r="AM10" s="6"/>
      <c r="AN10" s="4"/>
      <c r="AO10" s="5" t="str">
        <f t="shared" si="10"/>
        <v>－</v>
      </c>
      <c r="AP10" s="6"/>
      <c r="AQ10" s="4"/>
      <c r="AR10" s="5" t="str">
        <f t="shared" si="11"/>
        <v>－</v>
      </c>
      <c r="AS10" s="6"/>
      <c r="AT10" s="4"/>
      <c r="AU10" s="5" t="str">
        <f t="shared" si="12"/>
        <v>－</v>
      </c>
      <c r="AV10" s="6"/>
      <c r="AW10" s="4"/>
      <c r="AX10" s="5" t="str">
        <f t="shared" si="13"/>
        <v>－</v>
      </c>
      <c r="AY10" s="6"/>
      <c r="AZ10" s="4"/>
      <c r="BA10" s="5" t="str">
        <f t="shared" si="14"/>
        <v>－</v>
      </c>
      <c r="BB10" s="6"/>
      <c r="BC10" s="4"/>
      <c r="BD10" s="5" t="str">
        <f t="shared" si="15"/>
        <v>－</v>
      </c>
      <c r="BE10" s="6"/>
      <c r="BF10" s="4"/>
      <c r="BG10" s="5" t="str">
        <f t="shared" si="16"/>
        <v>－</v>
      </c>
      <c r="BH10" s="6"/>
      <c r="BI10" s="4"/>
      <c r="BJ10" s="5" t="str">
        <f t="shared" si="17"/>
        <v>－</v>
      </c>
      <c r="BK10" s="5"/>
      <c r="BL10" s="32"/>
      <c r="BM10" s="18"/>
      <c r="BN10" s="18"/>
      <c r="BO10" s="16"/>
      <c r="BP10" s="18"/>
      <c r="BQ10" s="18"/>
      <c r="BR10" s="18"/>
      <c r="BS10" s="18"/>
      <c r="BT10" s="20"/>
    </row>
    <row r="11" spans="2:72" ht="39.950000000000003" customHeight="1" x14ac:dyDescent="0.15">
      <c r="B11" s="21">
        <v>4</v>
      </c>
      <c r="C11" s="33" t="s">
        <v>26</v>
      </c>
      <c r="D11" s="1">
        <v>0</v>
      </c>
      <c r="E11" s="2" t="str">
        <f t="shared" si="18"/>
        <v>●</v>
      </c>
      <c r="F11" s="3">
        <v>1</v>
      </c>
      <c r="G11" s="1">
        <v>0</v>
      </c>
      <c r="H11" s="2" t="str">
        <f t="shared" si="27"/>
        <v>●</v>
      </c>
      <c r="I11" s="3">
        <v>1</v>
      </c>
      <c r="J11" s="1">
        <v>0</v>
      </c>
      <c r="K11" s="2" t="str">
        <f t="shared" si="0"/>
        <v>●</v>
      </c>
      <c r="L11" s="3">
        <v>2</v>
      </c>
      <c r="M11" s="25"/>
      <c r="N11" s="26"/>
      <c r="O11" s="27"/>
      <c r="P11" s="1">
        <v>0</v>
      </c>
      <c r="Q11" s="2" t="str">
        <f t="shared" si="2"/>
        <v>●</v>
      </c>
      <c r="R11" s="3">
        <v>4</v>
      </c>
      <c r="S11" s="1">
        <v>0</v>
      </c>
      <c r="T11" s="2" t="str">
        <f t="shared" si="3"/>
        <v>●</v>
      </c>
      <c r="U11" s="3">
        <v>4</v>
      </c>
      <c r="V11" s="1">
        <v>1</v>
      </c>
      <c r="W11" s="2" t="str">
        <f t="shared" si="4"/>
        <v>△</v>
      </c>
      <c r="X11" s="3">
        <v>1</v>
      </c>
      <c r="Y11" s="1"/>
      <c r="Z11" s="2" t="str">
        <f t="shared" si="5"/>
        <v>－</v>
      </c>
      <c r="AA11" s="3"/>
      <c r="AB11" s="1"/>
      <c r="AC11" s="2" t="str">
        <f t="shared" si="6"/>
        <v>－</v>
      </c>
      <c r="AD11" s="3"/>
      <c r="AE11" s="1"/>
      <c r="AF11" s="2" t="str">
        <f t="shared" si="7"/>
        <v>－</v>
      </c>
      <c r="AG11" s="3"/>
      <c r="AH11" s="1"/>
      <c r="AI11" s="2" t="str">
        <f t="shared" si="8"/>
        <v>－</v>
      </c>
      <c r="AJ11" s="3"/>
      <c r="AK11" s="1"/>
      <c r="AL11" s="2" t="str">
        <f t="shared" si="9"/>
        <v>－</v>
      </c>
      <c r="AM11" s="3"/>
      <c r="AN11" s="1"/>
      <c r="AO11" s="2" t="str">
        <f t="shared" si="10"/>
        <v>－</v>
      </c>
      <c r="AP11" s="3"/>
      <c r="AQ11" s="1"/>
      <c r="AR11" s="2" t="str">
        <f t="shared" si="11"/>
        <v>－</v>
      </c>
      <c r="AS11" s="3"/>
      <c r="AT11" s="1"/>
      <c r="AU11" s="2" t="str">
        <f t="shared" si="12"/>
        <v>－</v>
      </c>
      <c r="AV11" s="3"/>
      <c r="AW11" s="1"/>
      <c r="AX11" s="2" t="str">
        <f t="shared" si="13"/>
        <v>－</v>
      </c>
      <c r="AY11" s="3"/>
      <c r="AZ11" s="1"/>
      <c r="BA11" s="2" t="str">
        <f t="shared" si="14"/>
        <v>－</v>
      </c>
      <c r="BB11" s="3"/>
      <c r="BC11" s="1"/>
      <c r="BD11" s="2" t="str">
        <f t="shared" si="15"/>
        <v>－</v>
      </c>
      <c r="BE11" s="3"/>
      <c r="BF11" s="1"/>
      <c r="BG11" s="2" t="str">
        <f t="shared" si="16"/>
        <v>－</v>
      </c>
      <c r="BH11" s="3"/>
      <c r="BI11" s="1"/>
      <c r="BJ11" s="2" t="str">
        <f t="shared" si="17"/>
        <v>－</v>
      </c>
      <c r="BK11" s="2"/>
      <c r="BL11" s="31">
        <f t="shared" ref="BL11" si="36">COUNTIF(D11:BK12,"○")</f>
        <v>0</v>
      </c>
      <c r="BM11" s="17">
        <f t="shared" ref="BM11" si="37">COUNTIF(D11:BK12,"△")</f>
        <v>1</v>
      </c>
      <c r="BN11" s="17">
        <f t="shared" ref="BN11" si="38">COUNTIF(D11:BK12,"●")</f>
        <v>5</v>
      </c>
      <c r="BO11" s="15">
        <f t="shared" ref="BO11" si="39">IF(ISERROR(BL11/(BL11+BN11)),0,BL11/(BL11+BN11))*1000</f>
        <v>0</v>
      </c>
      <c r="BP11" s="17">
        <f t="shared" ref="BP11" si="40">BL11*3+BM11*1</f>
        <v>1</v>
      </c>
      <c r="BQ11" s="17">
        <f t="shared" ref="BQ11" si="41">SUM(D11,G11,J11,M11,P11,S11,V11,Y11,AB11,AE11,AH11,AK11,AN11,AQ11,AT11,AW11,AZ11,BC11,BF11,BI11)+SUM(D12,G12,J12,M12,P12,S12,V12,Y12,AB12,AE12,AH12,AK12,AN12,AQ12,AT12,AW12,AZ12,BC12,BF12,BI12)</f>
        <v>1</v>
      </c>
      <c r="BR11" s="17">
        <f t="shared" ref="BR11" si="42">SUM(F11,I11,L11,O11,R11,U11,X11,AA11,AD11,AG11,AJ11,AM11,AP11,AS11,AV11,AY11,BB11,BE11,BH11,BK11)+SUM(F12,I12,L12,O12,R12,U12,X12,AA12,AD12,AG12,AJ12,AM12,AP12,AS12,AV12,AY12,BB12,BE12,BH12,BK12)</f>
        <v>13</v>
      </c>
      <c r="BS11" s="17">
        <f t="shared" ref="BS11" si="43">BQ11-BR11</f>
        <v>-12</v>
      </c>
      <c r="BT11" s="19">
        <f t="shared" ref="BT11" si="44">IFERROR(_xlfn.RANK.EQ(BP11,$BP$5:$BP$44),"")</f>
        <v>7</v>
      </c>
    </row>
    <row r="12" spans="2:72" ht="39.950000000000003" hidden="1" customHeight="1" x14ac:dyDescent="0.15">
      <c r="B12" s="22"/>
      <c r="C12" s="33"/>
      <c r="D12" s="4"/>
      <c r="E12" s="5" t="str">
        <f t="shared" si="18"/>
        <v>－</v>
      </c>
      <c r="F12" s="6"/>
      <c r="G12" s="4"/>
      <c r="H12" s="5" t="str">
        <f t="shared" si="27"/>
        <v>－</v>
      </c>
      <c r="I12" s="6"/>
      <c r="J12" s="4"/>
      <c r="K12" s="5" t="str">
        <f t="shared" si="0"/>
        <v>－</v>
      </c>
      <c r="L12" s="6"/>
      <c r="M12" s="28"/>
      <c r="N12" s="29"/>
      <c r="O12" s="30"/>
      <c r="P12" s="4"/>
      <c r="Q12" s="5" t="str">
        <f t="shared" si="2"/>
        <v>－</v>
      </c>
      <c r="R12" s="6"/>
      <c r="S12" s="4"/>
      <c r="T12" s="5" t="str">
        <f t="shared" si="3"/>
        <v>－</v>
      </c>
      <c r="U12" s="6"/>
      <c r="V12" s="4"/>
      <c r="W12" s="5" t="str">
        <f t="shared" si="4"/>
        <v>－</v>
      </c>
      <c r="X12" s="6"/>
      <c r="Y12" s="4"/>
      <c r="Z12" s="5" t="str">
        <f t="shared" si="5"/>
        <v>－</v>
      </c>
      <c r="AA12" s="6"/>
      <c r="AB12" s="4"/>
      <c r="AC12" s="5" t="str">
        <f t="shared" si="6"/>
        <v>－</v>
      </c>
      <c r="AD12" s="6"/>
      <c r="AE12" s="4"/>
      <c r="AF12" s="5" t="str">
        <f t="shared" si="7"/>
        <v>－</v>
      </c>
      <c r="AG12" s="6"/>
      <c r="AH12" s="4"/>
      <c r="AI12" s="5" t="str">
        <f t="shared" si="8"/>
        <v>－</v>
      </c>
      <c r="AJ12" s="6"/>
      <c r="AK12" s="4"/>
      <c r="AL12" s="5" t="str">
        <f t="shared" si="9"/>
        <v>－</v>
      </c>
      <c r="AM12" s="6"/>
      <c r="AN12" s="4"/>
      <c r="AO12" s="5" t="str">
        <f t="shared" si="10"/>
        <v>－</v>
      </c>
      <c r="AP12" s="6"/>
      <c r="AQ12" s="4"/>
      <c r="AR12" s="5" t="str">
        <f t="shared" si="11"/>
        <v>－</v>
      </c>
      <c r="AS12" s="6"/>
      <c r="AT12" s="4"/>
      <c r="AU12" s="5" t="str">
        <f t="shared" si="12"/>
        <v>－</v>
      </c>
      <c r="AV12" s="6"/>
      <c r="AW12" s="4"/>
      <c r="AX12" s="5" t="str">
        <f t="shared" si="13"/>
        <v>－</v>
      </c>
      <c r="AY12" s="6"/>
      <c r="AZ12" s="4"/>
      <c r="BA12" s="5" t="str">
        <f t="shared" si="14"/>
        <v>－</v>
      </c>
      <c r="BB12" s="6"/>
      <c r="BC12" s="4"/>
      <c r="BD12" s="5" t="str">
        <f t="shared" si="15"/>
        <v>－</v>
      </c>
      <c r="BE12" s="6"/>
      <c r="BF12" s="4"/>
      <c r="BG12" s="5" t="str">
        <f t="shared" si="16"/>
        <v>－</v>
      </c>
      <c r="BH12" s="6"/>
      <c r="BI12" s="4"/>
      <c r="BJ12" s="5" t="str">
        <f t="shared" si="17"/>
        <v>－</v>
      </c>
      <c r="BK12" s="5"/>
      <c r="BL12" s="32"/>
      <c r="BM12" s="18"/>
      <c r="BN12" s="18"/>
      <c r="BO12" s="16"/>
      <c r="BP12" s="18"/>
      <c r="BQ12" s="18"/>
      <c r="BR12" s="18"/>
      <c r="BS12" s="18"/>
      <c r="BT12" s="20"/>
    </row>
    <row r="13" spans="2:72" ht="39.950000000000003" customHeight="1" x14ac:dyDescent="0.15">
      <c r="B13" s="21">
        <v>5</v>
      </c>
      <c r="C13" s="23" t="s">
        <v>27</v>
      </c>
      <c r="D13" s="1">
        <v>0</v>
      </c>
      <c r="E13" s="2" t="str">
        <f t="shared" si="18"/>
        <v>●</v>
      </c>
      <c r="F13" s="3">
        <v>1</v>
      </c>
      <c r="G13" s="1">
        <v>1</v>
      </c>
      <c r="H13" s="2" t="str">
        <f t="shared" si="27"/>
        <v>○</v>
      </c>
      <c r="I13" s="3">
        <v>0</v>
      </c>
      <c r="J13" s="1">
        <v>0</v>
      </c>
      <c r="K13" s="2" t="str">
        <f t="shared" si="0"/>
        <v>●</v>
      </c>
      <c r="L13" s="3">
        <v>3</v>
      </c>
      <c r="M13" s="1">
        <v>4</v>
      </c>
      <c r="N13" s="2" t="str">
        <f t="shared" si="1"/>
        <v>○</v>
      </c>
      <c r="O13" s="3">
        <v>0</v>
      </c>
      <c r="P13" s="25"/>
      <c r="Q13" s="26"/>
      <c r="R13" s="27"/>
      <c r="S13" s="1">
        <v>0</v>
      </c>
      <c r="T13" s="2" t="str">
        <f t="shared" ref="T13:T14" si="45">IF(OR(ISBLANK(S13),ISBLANK(U13)),"－",IF(S13&gt;U13,"○",IF(S13=U13,"△","●")))</f>
        <v>△</v>
      </c>
      <c r="U13" s="3">
        <v>0</v>
      </c>
      <c r="V13" s="1">
        <v>1</v>
      </c>
      <c r="W13" s="2" t="str">
        <f t="shared" ref="W13:W16" si="46">IF(OR(ISBLANK(V13),ISBLANK(X13)),"－",IF(V13&gt;X13,"○",IF(V13=X13,"△","●")))</f>
        <v>△</v>
      </c>
      <c r="X13" s="3">
        <v>1</v>
      </c>
      <c r="Y13" s="1"/>
      <c r="Z13" s="2" t="str">
        <f t="shared" si="5"/>
        <v>－</v>
      </c>
      <c r="AA13" s="3"/>
      <c r="AB13" s="1"/>
      <c r="AC13" s="2" t="str">
        <f t="shared" si="6"/>
        <v>－</v>
      </c>
      <c r="AD13" s="3"/>
      <c r="AE13" s="1"/>
      <c r="AF13" s="2" t="str">
        <f t="shared" si="7"/>
        <v>－</v>
      </c>
      <c r="AG13" s="3"/>
      <c r="AH13" s="1"/>
      <c r="AI13" s="2" t="str">
        <f t="shared" si="8"/>
        <v>－</v>
      </c>
      <c r="AJ13" s="3"/>
      <c r="AK13" s="1"/>
      <c r="AL13" s="2" t="str">
        <f t="shared" si="9"/>
        <v>－</v>
      </c>
      <c r="AM13" s="3"/>
      <c r="AN13" s="1"/>
      <c r="AO13" s="2" t="str">
        <f t="shared" si="10"/>
        <v>－</v>
      </c>
      <c r="AP13" s="3"/>
      <c r="AQ13" s="1"/>
      <c r="AR13" s="2" t="str">
        <f t="shared" si="11"/>
        <v>－</v>
      </c>
      <c r="AS13" s="3"/>
      <c r="AT13" s="1"/>
      <c r="AU13" s="2" t="str">
        <f t="shared" si="12"/>
        <v>－</v>
      </c>
      <c r="AV13" s="3"/>
      <c r="AW13" s="1"/>
      <c r="AX13" s="2" t="str">
        <f t="shared" si="13"/>
        <v>－</v>
      </c>
      <c r="AY13" s="3"/>
      <c r="AZ13" s="1"/>
      <c r="BA13" s="2" t="str">
        <f t="shared" si="14"/>
        <v>－</v>
      </c>
      <c r="BB13" s="3"/>
      <c r="BC13" s="1"/>
      <c r="BD13" s="2" t="str">
        <f t="shared" si="15"/>
        <v>－</v>
      </c>
      <c r="BE13" s="3"/>
      <c r="BF13" s="1"/>
      <c r="BG13" s="2" t="str">
        <f t="shared" si="16"/>
        <v>－</v>
      </c>
      <c r="BH13" s="3"/>
      <c r="BI13" s="1"/>
      <c r="BJ13" s="2" t="str">
        <f t="shared" si="17"/>
        <v>－</v>
      </c>
      <c r="BK13" s="2"/>
      <c r="BL13" s="31">
        <f t="shared" ref="BL13" si="47">COUNTIF(D13:BK14,"○")</f>
        <v>2</v>
      </c>
      <c r="BM13" s="17">
        <f t="shared" ref="BM13" si="48">COUNTIF(D13:BK14,"△")</f>
        <v>2</v>
      </c>
      <c r="BN13" s="17">
        <f t="shared" ref="BN13" si="49">COUNTIF(D13:BK14,"●")</f>
        <v>2</v>
      </c>
      <c r="BO13" s="15">
        <f t="shared" ref="BO13" si="50">IF(ISERROR(BL13/(BL13+BN13)),0,BL13/(BL13+BN13))*1000</f>
        <v>500</v>
      </c>
      <c r="BP13" s="17">
        <f t="shared" ref="BP13" si="51">BL13*3+BM13*1</f>
        <v>8</v>
      </c>
      <c r="BQ13" s="17">
        <f t="shared" ref="BQ13" si="52">SUM(D13,G13,J13,M13,P13,S13,V13,Y13,AB13,AE13,AH13,AK13,AN13,AQ13,AT13,AW13,AZ13,BC13,BF13,BI13)+SUM(D14,G14,J14,M14,P14,S14,V14,Y14,AB14,AE14,AH14,AK14,AN14,AQ14,AT14,AW14,AZ14,BC14,BF14,BI14)</f>
        <v>6</v>
      </c>
      <c r="BR13" s="17">
        <f t="shared" ref="BR13" si="53">SUM(F13,I13,L13,O13,R13,U13,X13,AA13,AD13,AG13,AJ13,AM13,AP13,AS13,AV13,AY13,BB13,BE13,BH13,BK13)+SUM(F14,I14,L14,O14,R14,U14,X14,AA14,AD14,AG14,AJ14,AM14,AP14,AS14,AV14,AY14,BB14,BE14,BH14,BK14)</f>
        <v>5</v>
      </c>
      <c r="BS13" s="17">
        <f t="shared" ref="BS13" si="54">BQ13-BR13</f>
        <v>1</v>
      </c>
      <c r="BT13" s="19">
        <f t="shared" ref="BT13" si="55">IFERROR(_xlfn.RANK.EQ(BP13,$BP$5:$BP$44),"")</f>
        <v>4</v>
      </c>
    </row>
    <row r="14" spans="2:72" ht="39.950000000000003" hidden="1" customHeight="1" x14ac:dyDescent="0.15">
      <c r="B14" s="22"/>
      <c r="C14" s="24"/>
      <c r="D14" s="4"/>
      <c r="E14" s="5" t="str">
        <f t="shared" si="18"/>
        <v>－</v>
      </c>
      <c r="F14" s="6"/>
      <c r="G14" s="4"/>
      <c r="H14" s="5" t="str">
        <f t="shared" si="27"/>
        <v>－</v>
      </c>
      <c r="I14" s="6"/>
      <c r="J14" s="4"/>
      <c r="K14" s="5" t="str">
        <f t="shared" si="0"/>
        <v>－</v>
      </c>
      <c r="L14" s="6"/>
      <c r="M14" s="4"/>
      <c r="N14" s="5" t="str">
        <f t="shared" si="1"/>
        <v>－</v>
      </c>
      <c r="O14" s="6"/>
      <c r="P14" s="28"/>
      <c r="Q14" s="29"/>
      <c r="R14" s="30"/>
      <c r="S14" s="4"/>
      <c r="T14" s="5" t="str">
        <f t="shared" si="45"/>
        <v>－</v>
      </c>
      <c r="U14" s="6"/>
      <c r="V14" s="4"/>
      <c r="W14" s="5" t="str">
        <f t="shared" si="46"/>
        <v>－</v>
      </c>
      <c r="X14" s="6"/>
      <c r="Y14" s="4"/>
      <c r="Z14" s="5" t="str">
        <f t="shared" si="5"/>
        <v>－</v>
      </c>
      <c r="AA14" s="6"/>
      <c r="AB14" s="4"/>
      <c r="AC14" s="5" t="str">
        <f t="shared" si="6"/>
        <v>－</v>
      </c>
      <c r="AD14" s="6"/>
      <c r="AE14" s="4"/>
      <c r="AF14" s="5" t="str">
        <f t="shared" si="7"/>
        <v>－</v>
      </c>
      <c r="AG14" s="6"/>
      <c r="AH14" s="4"/>
      <c r="AI14" s="5" t="str">
        <f t="shared" si="8"/>
        <v>－</v>
      </c>
      <c r="AJ14" s="6"/>
      <c r="AK14" s="4"/>
      <c r="AL14" s="5" t="str">
        <f t="shared" si="9"/>
        <v>－</v>
      </c>
      <c r="AM14" s="6"/>
      <c r="AN14" s="4"/>
      <c r="AO14" s="5" t="str">
        <f t="shared" si="10"/>
        <v>－</v>
      </c>
      <c r="AP14" s="6"/>
      <c r="AQ14" s="4"/>
      <c r="AR14" s="5" t="str">
        <f t="shared" si="11"/>
        <v>－</v>
      </c>
      <c r="AS14" s="6"/>
      <c r="AT14" s="4"/>
      <c r="AU14" s="5" t="str">
        <f t="shared" si="12"/>
        <v>－</v>
      </c>
      <c r="AV14" s="6"/>
      <c r="AW14" s="4"/>
      <c r="AX14" s="5" t="str">
        <f t="shared" si="13"/>
        <v>－</v>
      </c>
      <c r="AY14" s="6"/>
      <c r="AZ14" s="4"/>
      <c r="BA14" s="5" t="str">
        <f t="shared" si="14"/>
        <v>－</v>
      </c>
      <c r="BB14" s="6"/>
      <c r="BC14" s="4"/>
      <c r="BD14" s="5" t="str">
        <f t="shared" si="15"/>
        <v>－</v>
      </c>
      <c r="BE14" s="6"/>
      <c r="BF14" s="4"/>
      <c r="BG14" s="5" t="str">
        <f t="shared" si="16"/>
        <v>－</v>
      </c>
      <c r="BH14" s="6"/>
      <c r="BI14" s="4"/>
      <c r="BJ14" s="5" t="str">
        <f t="shared" si="17"/>
        <v>－</v>
      </c>
      <c r="BK14" s="5"/>
      <c r="BL14" s="32"/>
      <c r="BM14" s="18"/>
      <c r="BN14" s="18"/>
      <c r="BO14" s="16"/>
      <c r="BP14" s="18"/>
      <c r="BQ14" s="18"/>
      <c r="BR14" s="18"/>
      <c r="BS14" s="18"/>
      <c r="BT14" s="20"/>
    </row>
    <row r="15" spans="2:72" ht="39.950000000000003" customHeight="1" x14ac:dyDescent="0.15">
      <c r="B15" s="21">
        <v>6</v>
      </c>
      <c r="C15" s="33" t="s">
        <v>28</v>
      </c>
      <c r="D15" s="1">
        <v>1</v>
      </c>
      <c r="E15" s="2" t="str">
        <f t="shared" si="18"/>
        <v>●</v>
      </c>
      <c r="F15" s="3">
        <v>2</v>
      </c>
      <c r="G15" s="1">
        <v>0</v>
      </c>
      <c r="H15" s="2" t="str">
        <f t="shared" si="27"/>
        <v>△</v>
      </c>
      <c r="I15" s="3">
        <v>0</v>
      </c>
      <c r="J15" s="1">
        <v>0</v>
      </c>
      <c r="K15" s="2" t="str">
        <f t="shared" si="0"/>
        <v>●</v>
      </c>
      <c r="L15" s="3">
        <v>4</v>
      </c>
      <c r="M15" s="1">
        <v>4</v>
      </c>
      <c r="N15" s="2" t="str">
        <f t="shared" si="1"/>
        <v>○</v>
      </c>
      <c r="O15" s="3">
        <v>0</v>
      </c>
      <c r="P15" s="1">
        <v>0</v>
      </c>
      <c r="Q15" s="2" t="str">
        <f t="shared" si="2"/>
        <v>△</v>
      </c>
      <c r="R15" s="3">
        <v>0</v>
      </c>
      <c r="S15" s="25"/>
      <c r="T15" s="26"/>
      <c r="U15" s="27"/>
      <c r="V15" s="1">
        <v>0</v>
      </c>
      <c r="W15" s="2" t="str">
        <f t="shared" si="46"/>
        <v>●</v>
      </c>
      <c r="X15" s="3">
        <v>1</v>
      </c>
      <c r="Y15" s="1"/>
      <c r="Z15" s="2" t="str">
        <f t="shared" si="5"/>
        <v>－</v>
      </c>
      <c r="AA15" s="3"/>
      <c r="AB15" s="1"/>
      <c r="AC15" s="2" t="str">
        <f t="shared" si="6"/>
        <v>－</v>
      </c>
      <c r="AD15" s="3"/>
      <c r="AE15" s="1"/>
      <c r="AF15" s="2" t="str">
        <f t="shared" si="7"/>
        <v>－</v>
      </c>
      <c r="AG15" s="3"/>
      <c r="AH15" s="1"/>
      <c r="AI15" s="2" t="str">
        <f t="shared" si="8"/>
        <v>－</v>
      </c>
      <c r="AJ15" s="3"/>
      <c r="AK15" s="1"/>
      <c r="AL15" s="2" t="str">
        <f t="shared" si="9"/>
        <v>－</v>
      </c>
      <c r="AM15" s="3"/>
      <c r="AN15" s="1"/>
      <c r="AO15" s="2" t="str">
        <f t="shared" si="10"/>
        <v>－</v>
      </c>
      <c r="AP15" s="3"/>
      <c r="AQ15" s="1"/>
      <c r="AR15" s="2" t="str">
        <f t="shared" si="11"/>
        <v>－</v>
      </c>
      <c r="AS15" s="3"/>
      <c r="AT15" s="1"/>
      <c r="AU15" s="2" t="str">
        <f t="shared" si="12"/>
        <v>－</v>
      </c>
      <c r="AV15" s="3"/>
      <c r="AW15" s="1"/>
      <c r="AX15" s="2" t="str">
        <f t="shared" si="13"/>
        <v>－</v>
      </c>
      <c r="AY15" s="3"/>
      <c r="AZ15" s="1"/>
      <c r="BA15" s="2" t="str">
        <f t="shared" si="14"/>
        <v>－</v>
      </c>
      <c r="BB15" s="3"/>
      <c r="BC15" s="1"/>
      <c r="BD15" s="2" t="str">
        <f t="shared" si="15"/>
        <v>－</v>
      </c>
      <c r="BE15" s="3"/>
      <c r="BF15" s="1"/>
      <c r="BG15" s="2" t="str">
        <f t="shared" si="16"/>
        <v>－</v>
      </c>
      <c r="BH15" s="3"/>
      <c r="BI15" s="1"/>
      <c r="BJ15" s="2" t="str">
        <f t="shared" si="17"/>
        <v>－</v>
      </c>
      <c r="BK15" s="2"/>
      <c r="BL15" s="31">
        <f t="shared" ref="BL15" si="56">COUNTIF(D15:BK16,"○")</f>
        <v>1</v>
      </c>
      <c r="BM15" s="17">
        <f t="shared" ref="BM15" si="57">COUNTIF(D15:BK16,"△")</f>
        <v>2</v>
      </c>
      <c r="BN15" s="17">
        <f t="shared" ref="BN15" si="58">COUNTIF(D15:BK16,"●")</f>
        <v>3</v>
      </c>
      <c r="BO15" s="15">
        <f t="shared" ref="BO15" si="59">IF(ISERROR(BL15/(BL15+BN15)),0,BL15/(BL15+BN15))*1000</f>
        <v>250</v>
      </c>
      <c r="BP15" s="17">
        <f t="shared" ref="BP15" si="60">BL15*3+BM15*1</f>
        <v>5</v>
      </c>
      <c r="BQ15" s="17">
        <f t="shared" ref="BQ15" si="61">SUM(D15,G15,J15,M15,P15,S15,V15,Y15,AB15,AE15,AH15,AK15,AN15,AQ15,AT15,AW15,AZ15,BC15,BF15,BI15)+SUM(D16,G16,J16,M16,P16,S16,V16,Y16,AB16,AE16,AH16,AK16,AN16,AQ16,AT16,AW16,AZ16,BC16,BF16,BI16)</f>
        <v>5</v>
      </c>
      <c r="BR15" s="17">
        <f t="shared" ref="BR15" si="62">SUM(F15,I15,L15,O15,R15,U15,X15,AA15,AD15,AG15,AJ15,AM15,AP15,AS15,AV15,AY15,BB15,BE15,BH15,BK15)+SUM(F16,I16,L16,O16,R16,U16,X16,AA16,AD16,AG16,AJ16,AM16,AP16,AS16,AV16,AY16,BB16,BE16,BH16,BK16)</f>
        <v>7</v>
      </c>
      <c r="BS15" s="17">
        <f t="shared" ref="BS15" si="63">BQ15-BR15</f>
        <v>-2</v>
      </c>
      <c r="BT15" s="19">
        <f t="shared" ref="BT15" si="64">IFERROR(_xlfn.RANK.EQ(BP15,$BP$5:$BP$44),"")</f>
        <v>6</v>
      </c>
    </row>
    <row r="16" spans="2:72" ht="39.950000000000003" hidden="1" customHeight="1" x14ac:dyDescent="0.15">
      <c r="B16" s="22"/>
      <c r="C16" s="33"/>
      <c r="D16" s="4"/>
      <c r="E16" s="5" t="str">
        <f t="shared" si="18"/>
        <v>－</v>
      </c>
      <c r="F16" s="6"/>
      <c r="G16" s="4"/>
      <c r="H16" s="5" t="str">
        <f t="shared" si="27"/>
        <v>－</v>
      </c>
      <c r="I16" s="6"/>
      <c r="J16" s="4"/>
      <c r="K16" s="5" t="str">
        <f t="shared" si="0"/>
        <v>－</v>
      </c>
      <c r="L16" s="6"/>
      <c r="M16" s="4"/>
      <c r="N16" s="5" t="str">
        <f t="shared" si="1"/>
        <v>－</v>
      </c>
      <c r="O16" s="6"/>
      <c r="P16" s="4"/>
      <c r="Q16" s="5" t="str">
        <f t="shared" si="2"/>
        <v>－</v>
      </c>
      <c r="R16" s="6"/>
      <c r="S16" s="28"/>
      <c r="T16" s="29"/>
      <c r="U16" s="30"/>
      <c r="V16" s="4"/>
      <c r="W16" s="5" t="str">
        <f t="shared" si="46"/>
        <v>－</v>
      </c>
      <c r="X16" s="6"/>
      <c r="Y16" s="4"/>
      <c r="Z16" s="5" t="str">
        <f t="shared" si="5"/>
        <v>－</v>
      </c>
      <c r="AA16" s="6"/>
      <c r="AB16" s="4"/>
      <c r="AC16" s="5" t="str">
        <f t="shared" si="6"/>
        <v>－</v>
      </c>
      <c r="AD16" s="6"/>
      <c r="AE16" s="4"/>
      <c r="AF16" s="5" t="str">
        <f t="shared" si="7"/>
        <v>－</v>
      </c>
      <c r="AG16" s="6"/>
      <c r="AH16" s="4"/>
      <c r="AI16" s="5" t="str">
        <f t="shared" si="8"/>
        <v>－</v>
      </c>
      <c r="AJ16" s="6"/>
      <c r="AK16" s="4"/>
      <c r="AL16" s="5" t="str">
        <f t="shared" si="9"/>
        <v>－</v>
      </c>
      <c r="AM16" s="6"/>
      <c r="AN16" s="4"/>
      <c r="AO16" s="5" t="str">
        <f t="shared" si="10"/>
        <v>－</v>
      </c>
      <c r="AP16" s="6"/>
      <c r="AQ16" s="4"/>
      <c r="AR16" s="5" t="str">
        <f t="shared" si="11"/>
        <v>－</v>
      </c>
      <c r="AS16" s="6"/>
      <c r="AT16" s="4"/>
      <c r="AU16" s="5" t="str">
        <f t="shared" si="12"/>
        <v>－</v>
      </c>
      <c r="AV16" s="6"/>
      <c r="AW16" s="4"/>
      <c r="AX16" s="5" t="str">
        <f t="shared" si="13"/>
        <v>－</v>
      </c>
      <c r="AY16" s="6"/>
      <c r="AZ16" s="4"/>
      <c r="BA16" s="5" t="str">
        <f t="shared" si="14"/>
        <v>－</v>
      </c>
      <c r="BB16" s="6"/>
      <c r="BC16" s="4"/>
      <c r="BD16" s="5" t="str">
        <f t="shared" si="15"/>
        <v>－</v>
      </c>
      <c r="BE16" s="6"/>
      <c r="BF16" s="4"/>
      <c r="BG16" s="5" t="str">
        <f t="shared" si="16"/>
        <v>－</v>
      </c>
      <c r="BH16" s="6"/>
      <c r="BI16" s="4"/>
      <c r="BJ16" s="5" t="str">
        <f t="shared" si="17"/>
        <v>－</v>
      </c>
      <c r="BK16" s="5"/>
      <c r="BL16" s="32"/>
      <c r="BM16" s="18"/>
      <c r="BN16" s="18"/>
      <c r="BO16" s="16"/>
      <c r="BP16" s="18"/>
      <c r="BQ16" s="18"/>
      <c r="BR16" s="18"/>
      <c r="BS16" s="18"/>
      <c r="BT16" s="20"/>
    </row>
    <row r="17" spans="2:72" ht="39.950000000000003" customHeight="1" x14ac:dyDescent="0.15">
      <c r="B17" s="21">
        <v>7</v>
      </c>
      <c r="C17" s="23" t="s">
        <v>29</v>
      </c>
      <c r="D17" s="1">
        <v>1</v>
      </c>
      <c r="E17" s="2" t="str">
        <f t="shared" si="18"/>
        <v>●</v>
      </c>
      <c r="F17" s="3">
        <v>2</v>
      </c>
      <c r="G17" s="1">
        <v>0</v>
      </c>
      <c r="H17" s="2" t="str">
        <f t="shared" si="27"/>
        <v>△</v>
      </c>
      <c r="I17" s="3">
        <v>0</v>
      </c>
      <c r="J17" s="1">
        <v>0</v>
      </c>
      <c r="K17" s="2" t="str">
        <f t="shared" si="0"/>
        <v>●</v>
      </c>
      <c r="L17" s="3">
        <v>1</v>
      </c>
      <c r="M17" s="1">
        <v>1</v>
      </c>
      <c r="N17" s="2" t="str">
        <f t="shared" si="1"/>
        <v>△</v>
      </c>
      <c r="O17" s="3">
        <v>1</v>
      </c>
      <c r="P17" s="1">
        <v>1</v>
      </c>
      <c r="Q17" s="2" t="str">
        <f t="shared" si="2"/>
        <v>△</v>
      </c>
      <c r="R17" s="3">
        <v>1</v>
      </c>
      <c r="S17" s="1">
        <v>1</v>
      </c>
      <c r="T17" s="2" t="str">
        <f t="shared" si="3"/>
        <v>○</v>
      </c>
      <c r="U17" s="3">
        <v>0</v>
      </c>
      <c r="V17" s="25"/>
      <c r="W17" s="26"/>
      <c r="X17" s="27"/>
      <c r="Y17" s="1"/>
      <c r="Z17" s="2" t="str">
        <f t="shared" si="5"/>
        <v>－</v>
      </c>
      <c r="AA17" s="3"/>
      <c r="AB17" s="1"/>
      <c r="AC17" s="2" t="str">
        <f t="shared" si="6"/>
        <v>－</v>
      </c>
      <c r="AD17" s="3"/>
      <c r="AE17" s="1"/>
      <c r="AF17" s="2" t="str">
        <f t="shared" si="7"/>
        <v>－</v>
      </c>
      <c r="AG17" s="3"/>
      <c r="AH17" s="1"/>
      <c r="AI17" s="2" t="str">
        <f t="shared" si="8"/>
        <v>－</v>
      </c>
      <c r="AJ17" s="3"/>
      <c r="AK17" s="1"/>
      <c r="AL17" s="2" t="str">
        <f t="shared" si="9"/>
        <v>－</v>
      </c>
      <c r="AM17" s="3"/>
      <c r="AN17" s="1"/>
      <c r="AO17" s="2" t="str">
        <f t="shared" si="10"/>
        <v>－</v>
      </c>
      <c r="AP17" s="3"/>
      <c r="AQ17" s="1"/>
      <c r="AR17" s="2" t="str">
        <f t="shared" si="11"/>
        <v>－</v>
      </c>
      <c r="AS17" s="3"/>
      <c r="AT17" s="1"/>
      <c r="AU17" s="2" t="str">
        <f t="shared" si="12"/>
        <v>－</v>
      </c>
      <c r="AV17" s="3"/>
      <c r="AW17" s="1"/>
      <c r="AX17" s="2" t="str">
        <f t="shared" si="13"/>
        <v>－</v>
      </c>
      <c r="AY17" s="3"/>
      <c r="AZ17" s="1"/>
      <c r="BA17" s="2" t="str">
        <f t="shared" si="14"/>
        <v>－</v>
      </c>
      <c r="BB17" s="3"/>
      <c r="BC17" s="1"/>
      <c r="BD17" s="2" t="str">
        <f t="shared" si="15"/>
        <v>－</v>
      </c>
      <c r="BE17" s="3"/>
      <c r="BF17" s="1"/>
      <c r="BG17" s="2" t="str">
        <f t="shared" si="16"/>
        <v>－</v>
      </c>
      <c r="BH17" s="3"/>
      <c r="BI17" s="1"/>
      <c r="BJ17" s="2" t="str">
        <f t="shared" si="17"/>
        <v>－</v>
      </c>
      <c r="BK17" s="2"/>
      <c r="BL17" s="31">
        <f t="shared" ref="BL17" si="65">COUNTIF(D17:BK18,"○")</f>
        <v>1</v>
      </c>
      <c r="BM17" s="17">
        <f t="shared" ref="BM17" si="66">COUNTIF(D17:BK18,"△")</f>
        <v>3</v>
      </c>
      <c r="BN17" s="17">
        <f t="shared" ref="BN17" si="67">COUNTIF(D17:BK18,"●")</f>
        <v>2</v>
      </c>
      <c r="BO17" s="15">
        <f t="shared" ref="BO17" si="68">IF(ISERROR(BL17/(BL17+BN17)),0,BL17/(BL17+BN17))*1000</f>
        <v>333.33333333333331</v>
      </c>
      <c r="BP17" s="17">
        <f t="shared" ref="BP17" si="69">BL17*3+BM17*1</f>
        <v>6</v>
      </c>
      <c r="BQ17" s="17">
        <f t="shared" ref="BQ17" si="70">SUM(D17,G17,J17,M17,P17,S17,V17,Y17,AB17,AE17,AH17,AK17,AN17,AQ17,AT17,AW17,AZ17,BC17,BF17,BI17)+SUM(D18,G18,J18,M18,P18,S18,V18,Y18,AB18,AE18,AH18,AK18,AN18,AQ18,AT18,AW18,AZ18,BC18,BF18,BI18)</f>
        <v>4</v>
      </c>
      <c r="BR17" s="17">
        <f t="shared" ref="BR17" si="71">SUM(F17,I17,L17,O17,R17,U17,X17,AA17,AD17,AG17,AJ17,AM17,AP17,AS17,AV17,AY17,BB17,BE17,BH17,BK17)+SUM(F18,I18,L18,O18,R18,U18,X18,AA18,AD18,AG18,AJ18,AM18,AP18,AS18,AV18,AY18,BB18,BE18,BH18,BK18)</f>
        <v>5</v>
      </c>
      <c r="BS17" s="17">
        <f t="shared" ref="BS17" si="72">BQ17-BR17</f>
        <v>-1</v>
      </c>
      <c r="BT17" s="19">
        <f t="shared" ref="BT17" si="73">IFERROR(_xlfn.RANK.EQ(BP17,$BP$5:$BP$44),"")</f>
        <v>5</v>
      </c>
    </row>
    <row r="18" spans="2:72" ht="39.950000000000003" hidden="1" customHeight="1" x14ac:dyDescent="0.15">
      <c r="B18" s="22"/>
      <c r="C18" s="24"/>
      <c r="D18" s="4"/>
      <c r="E18" s="5" t="str">
        <f t="shared" si="18"/>
        <v>－</v>
      </c>
      <c r="F18" s="6"/>
      <c r="G18" s="4"/>
      <c r="H18" s="5" t="str">
        <f t="shared" si="27"/>
        <v>－</v>
      </c>
      <c r="I18" s="6"/>
      <c r="J18" s="4"/>
      <c r="K18" s="5" t="str">
        <f t="shared" si="0"/>
        <v>－</v>
      </c>
      <c r="L18" s="6"/>
      <c r="M18" s="4"/>
      <c r="N18" s="5" t="str">
        <f t="shared" si="1"/>
        <v>－</v>
      </c>
      <c r="O18" s="6"/>
      <c r="P18" s="4"/>
      <c r="Q18" s="5" t="str">
        <f t="shared" si="2"/>
        <v>－</v>
      </c>
      <c r="R18" s="6"/>
      <c r="S18" s="4"/>
      <c r="T18" s="5" t="str">
        <f t="shared" si="3"/>
        <v>－</v>
      </c>
      <c r="U18" s="6"/>
      <c r="V18" s="28"/>
      <c r="W18" s="29"/>
      <c r="X18" s="30"/>
      <c r="Y18" s="4"/>
      <c r="Z18" s="5" t="str">
        <f t="shared" si="5"/>
        <v>－</v>
      </c>
      <c r="AA18" s="6"/>
      <c r="AB18" s="4"/>
      <c r="AC18" s="5" t="str">
        <f t="shared" si="6"/>
        <v>－</v>
      </c>
      <c r="AD18" s="6"/>
      <c r="AE18" s="4"/>
      <c r="AF18" s="5" t="str">
        <f t="shared" si="7"/>
        <v>－</v>
      </c>
      <c r="AG18" s="6"/>
      <c r="AH18" s="4"/>
      <c r="AI18" s="5" t="str">
        <f t="shared" si="8"/>
        <v>－</v>
      </c>
      <c r="AJ18" s="6"/>
      <c r="AK18" s="4"/>
      <c r="AL18" s="5" t="str">
        <f t="shared" si="9"/>
        <v>－</v>
      </c>
      <c r="AM18" s="6"/>
      <c r="AN18" s="4"/>
      <c r="AO18" s="5" t="str">
        <f t="shared" si="10"/>
        <v>－</v>
      </c>
      <c r="AP18" s="6"/>
      <c r="AQ18" s="4"/>
      <c r="AR18" s="5" t="str">
        <f t="shared" si="11"/>
        <v>－</v>
      </c>
      <c r="AS18" s="6"/>
      <c r="AT18" s="4"/>
      <c r="AU18" s="5" t="str">
        <f t="shared" si="12"/>
        <v>－</v>
      </c>
      <c r="AV18" s="6"/>
      <c r="AW18" s="4"/>
      <c r="AX18" s="5" t="str">
        <f t="shared" si="13"/>
        <v>－</v>
      </c>
      <c r="AY18" s="6"/>
      <c r="AZ18" s="4"/>
      <c r="BA18" s="5" t="str">
        <f t="shared" si="14"/>
        <v>－</v>
      </c>
      <c r="BB18" s="6"/>
      <c r="BC18" s="4"/>
      <c r="BD18" s="5" t="str">
        <f t="shared" si="15"/>
        <v>－</v>
      </c>
      <c r="BE18" s="6"/>
      <c r="BF18" s="4"/>
      <c r="BG18" s="5" t="str">
        <f t="shared" si="16"/>
        <v>－</v>
      </c>
      <c r="BH18" s="6"/>
      <c r="BI18" s="4"/>
      <c r="BJ18" s="5" t="str">
        <f t="shared" si="17"/>
        <v>－</v>
      </c>
      <c r="BK18" s="5"/>
      <c r="BL18" s="32"/>
      <c r="BM18" s="18"/>
      <c r="BN18" s="18"/>
      <c r="BO18" s="16"/>
      <c r="BP18" s="18"/>
      <c r="BQ18" s="18"/>
      <c r="BR18" s="18"/>
      <c r="BS18" s="18"/>
      <c r="BT18" s="20"/>
    </row>
    <row r="19" spans="2:72" hidden="1" x14ac:dyDescent="0.15">
      <c r="B19" s="21">
        <v>8</v>
      </c>
      <c r="C19" s="33" t="s">
        <v>10</v>
      </c>
      <c r="D19" s="1"/>
      <c r="E19" s="2" t="str">
        <f t="shared" si="18"/>
        <v>－</v>
      </c>
      <c r="F19" s="3"/>
      <c r="G19" s="1"/>
      <c r="H19" s="2" t="str">
        <f t="shared" si="27"/>
        <v>－</v>
      </c>
      <c r="I19" s="3"/>
      <c r="J19" s="1"/>
      <c r="K19" s="2" t="str">
        <f t="shared" si="0"/>
        <v>－</v>
      </c>
      <c r="L19" s="3"/>
      <c r="M19" s="1"/>
      <c r="N19" s="2" t="str">
        <f t="shared" si="1"/>
        <v>－</v>
      </c>
      <c r="O19" s="3"/>
      <c r="P19" s="1"/>
      <c r="Q19" s="2" t="str">
        <f t="shared" si="2"/>
        <v>－</v>
      </c>
      <c r="R19" s="3"/>
      <c r="S19" s="1"/>
      <c r="T19" s="2" t="str">
        <f t="shared" si="3"/>
        <v>－</v>
      </c>
      <c r="U19" s="3"/>
      <c r="V19" s="1"/>
      <c r="W19" s="2" t="str">
        <f t="shared" si="4"/>
        <v>－</v>
      </c>
      <c r="X19" s="3"/>
      <c r="Y19" s="25"/>
      <c r="Z19" s="26"/>
      <c r="AA19" s="27"/>
      <c r="AB19" s="1"/>
      <c r="AC19" s="2" t="str">
        <f t="shared" si="6"/>
        <v>－</v>
      </c>
      <c r="AD19" s="3"/>
      <c r="AE19" s="1"/>
      <c r="AF19" s="2" t="str">
        <f t="shared" si="7"/>
        <v>－</v>
      </c>
      <c r="AG19" s="3"/>
      <c r="AH19" s="1"/>
      <c r="AI19" s="2" t="str">
        <f t="shared" si="8"/>
        <v>－</v>
      </c>
      <c r="AJ19" s="3"/>
      <c r="AK19" s="1"/>
      <c r="AL19" s="2" t="str">
        <f t="shared" si="9"/>
        <v>－</v>
      </c>
      <c r="AM19" s="3"/>
      <c r="AN19" s="1"/>
      <c r="AO19" s="2" t="str">
        <f t="shared" si="10"/>
        <v>－</v>
      </c>
      <c r="AP19" s="3"/>
      <c r="AQ19" s="1"/>
      <c r="AR19" s="2" t="str">
        <f t="shared" si="11"/>
        <v>－</v>
      </c>
      <c r="AS19" s="3"/>
      <c r="AT19" s="1"/>
      <c r="AU19" s="2" t="str">
        <f t="shared" si="12"/>
        <v>－</v>
      </c>
      <c r="AV19" s="3"/>
      <c r="AW19" s="1"/>
      <c r="AX19" s="2" t="str">
        <f t="shared" si="13"/>
        <v>－</v>
      </c>
      <c r="AY19" s="3"/>
      <c r="AZ19" s="1"/>
      <c r="BA19" s="2" t="str">
        <f t="shared" si="14"/>
        <v>－</v>
      </c>
      <c r="BB19" s="3"/>
      <c r="BC19" s="1"/>
      <c r="BD19" s="2" t="str">
        <f t="shared" si="15"/>
        <v>－</v>
      </c>
      <c r="BE19" s="3"/>
      <c r="BF19" s="1"/>
      <c r="BG19" s="2" t="str">
        <f t="shared" si="16"/>
        <v>－</v>
      </c>
      <c r="BH19" s="3"/>
      <c r="BI19" s="1"/>
      <c r="BJ19" s="2" t="str">
        <f t="shared" si="17"/>
        <v>－</v>
      </c>
      <c r="BK19" s="2"/>
      <c r="BL19" s="31">
        <f t="shared" ref="BL19" si="74">COUNTIF(D19:BK20,"○")</f>
        <v>0</v>
      </c>
      <c r="BM19" s="17">
        <f t="shared" ref="BM19" si="75">COUNTIF(D19:BK20,"△")</f>
        <v>0</v>
      </c>
      <c r="BN19" s="17">
        <f t="shared" ref="BN19" si="76">COUNTIF(D19:BK20,"●")</f>
        <v>0</v>
      </c>
      <c r="BO19" s="15">
        <f t="shared" ref="BO19" si="77">IF(ISERROR(BL19/(BL19+BN19)),0,BL19/(BL19+BN19))*1000</f>
        <v>0</v>
      </c>
      <c r="BP19" s="17">
        <f t="shared" ref="BP19" si="78">BL19*3+BM19*1</f>
        <v>0</v>
      </c>
      <c r="BQ19" s="17">
        <f t="shared" ref="BQ19" si="79">SUM(D19,G19,J19,M19,P19,S19,V19,Y19,AB19,AE19,AH19,AK19,AN19,AQ19,AT19,AW19,AZ19,BC19,BF19,BI19)+SUM(D20,G20,J20,M20,P20,S20,V20,Y20,AB20,AE20,AH20,AK20,AN20,AQ20,AT20,AW20,AZ20,BC20,BF20,BI20)</f>
        <v>0</v>
      </c>
      <c r="BR19" s="17">
        <f t="shared" ref="BR19" si="80">SUM(F19,I19,L19,O19,R19,U19,X19,AA19,AD19,AG19,AJ19,AM19,AP19,AS19,AV19,AY19,BB19,BE19,BH19,BK19)+SUM(F20,I20,L20,O20,R20,U20,X20,AA20,AD20,AG20,AJ20,AM20,AP20,AS20,AV20,AY20,BB20,BE20,BH20,BK20)</f>
        <v>0</v>
      </c>
      <c r="BS19" s="17">
        <f t="shared" ref="BS19" si="81">BQ19-BR19</f>
        <v>0</v>
      </c>
      <c r="BT19" s="19">
        <f t="shared" ref="BT19" si="82">IFERROR(_xlfn.RANK.EQ(BP19,$BP$5:$BP$44),"")</f>
        <v>8</v>
      </c>
    </row>
    <row r="20" spans="2:72" hidden="1" x14ac:dyDescent="0.15">
      <c r="B20" s="22"/>
      <c r="C20" s="33"/>
      <c r="D20" s="4"/>
      <c r="E20" s="5" t="str">
        <f t="shared" si="18"/>
        <v>－</v>
      </c>
      <c r="F20" s="6"/>
      <c r="G20" s="4"/>
      <c r="H20" s="5" t="str">
        <f t="shared" si="27"/>
        <v>－</v>
      </c>
      <c r="I20" s="6"/>
      <c r="J20" s="4"/>
      <c r="K20" s="5" t="str">
        <f t="shared" si="0"/>
        <v>－</v>
      </c>
      <c r="L20" s="6"/>
      <c r="M20" s="4"/>
      <c r="N20" s="5" t="str">
        <f t="shared" si="1"/>
        <v>－</v>
      </c>
      <c r="O20" s="6"/>
      <c r="P20" s="4"/>
      <c r="Q20" s="5" t="str">
        <f t="shared" si="2"/>
        <v>－</v>
      </c>
      <c r="R20" s="6"/>
      <c r="S20" s="4"/>
      <c r="T20" s="5" t="str">
        <f t="shared" si="3"/>
        <v>－</v>
      </c>
      <c r="U20" s="6"/>
      <c r="V20" s="4"/>
      <c r="W20" s="5" t="str">
        <f t="shared" si="4"/>
        <v>－</v>
      </c>
      <c r="X20" s="6"/>
      <c r="Y20" s="28"/>
      <c r="Z20" s="29"/>
      <c r="AA20" s="30"/>
      <c r="AB20" s="4"/>
      <c r="AC20" s="5" t="str">
        <f t="shared" si="6"/>
        <v>－</v>
      </c>
      <c r="AD20" s="6"/>
      <c r="AE20" s="4"/>
      <c r="AF20" s="5" t="str">
        <f t="shared" si="7"/>
        <v>－</v>
      </c>
      <c r="AG20" s="6"/>
      <c r="AH20" s="4"/>
      <c r="AI20" s="5" t="str">
        <f t="shared" si="8"/>
        <v>－</v>
      </c>
      <c r="AJ20" s="6"/>
      <c r="AK20" s="4"/>
      <c r="AL20" s="5" t="str">
        <f t="shared" si="9"/>
        <v>－</v>
      </c>
      <c r="AM20" s="6"/>
      <c r="AN20" s="4"/>
      <c r="AO20" s="5" t="str">
        <f t="shared" si="10"/>
        <v>－</v>
      </c>
      <c r="AP20" s="6"/>
      <c r="AQ20" s="4"/>
      <c r="AR20" s="5" t="str">
        <f t="shared" si="11"/>
        <v>－</v>
      </c>
      <c r="AS20" s="6"/>
      <c r="AT20" s="4"/>
      <c r="AU20" s="5" t="str">
        <f t="shared" si="12"/>
        <v>－</v>
      </c>
      <c r="AV20" s="6"/>
      <c r="AW20" s="4"/>
      <c r="AX20" s="5" t="str">
        <f t="shared" si="13"/>
        <v>－</v>
      </c>
      <c r="AY20" s="6"/>
      <c r="AZ20" s="4"/>
      <c r="BA20" s="5" t="str">
        <f t="shared" si="14"/>
        <v>－</v>
      </c>
      <c r="BB20" s="6"/>
      <c r="BC20" s="4"/>
      <c r="BD20" s="5" t="str">
        <f t="shared" si="15"/>
        <v>－</v>
      </c>
      <c r="BE20" s="6"/>
      <c r="BF20" s="4"/>
      <c r="BG20" s="5" t="str">
        <f t="shared" si="16"/>
        <v>－</v>
      </c>
      <c r="BH20" s="6"/>
      <c r="BI20" s="4"/>
      <c r="BJ20" s="5" t="str">
        <f t="shared" si="17"/>
        <v>－</v>
      </c>
      <c r="BK20" s="5"/>
      <c r="BL20" s="32"/>
      <c r="BM20" s="18"/>
      <c r="BN20" s="18"/>
      <c r="BO20" s="16"/>
      <c r="BP20" s="18"/>
      <c r="BQ20" s="18"/>
      <c r="BR20" s="18"/>
      <c r="BS20" s="18"/>
      <c r="BT20" s="20"/>
    </row>
    <row r="21" spans="2:72" hidden="1" x14ac:dyDescent="0.15">
      <c r="B21" s="21">
        <v>9</v>
      </c>
      <c r="C21" s="23" t="s">
        <v>11</v>
      </c>
      <c r="D21" s="1"/>
      <c r="E21" s="2" t="str">
        <f t="shared" si="18"/>
        <v>－</v>
      </c>
      <c r="F21" s="3"/>
      <c r="G21" s="1"/>
      <c r="H21" s="2" t="str">
        <f t="shared" si="27"/>
        <v>－</v>
      </c>
      <c r="I21" s="3"/>
      <c r="J21" s="1"/>
      <c r="K21" s="2" t="str">
        <f t="shared" si="0"/>
        <v>－</v>
      </c>
      <c r="L21" s="3"/>
      <c r="M21" s="1"/>
      <c r="N21" s="2" t="str">
        <f t="shared" si="1"/>
        <v>－</v>
      </c>
      <c r="O21" s="3"/>
      <c r="P21" s="1"/>
      <c r="Q21" s="2" t="str">
        <f t="shared" si="2"/>
        <v>－</v>
      </c>
      <c r="R21" s="3"/>
      <c r="S21" s="1"/>
      <c r="T21" s="2" t="str">
        <f t="shared" si="3"/>
        <v>－</v>
      </c>
      <c r="U21" s="3"/>
      <c r="V21" s="1"/>
      <c r="W21" s="2" t="str">
        <f t="shared" si="4"/>
        <v>－</v>
      </c>
      <c r="X21" s="3"/>
      <c r="Y21" s="1"/>
      <c r="Z21" s="2" t="str">
        <f t="shared" si="5"/>
        <v>－</v>
      </c>
      <c r="AA21" s="3"/>
      <c r="AB21" s="25"/>
      <c r="AC21" s="26"/>
      <c r="AD21" s="27"/>
      <c r="AE21" s="1"/>
      <c r="AF21" s="2" t="str">
        <f t="shared" si="7"/>
        <v>－</v>
      </c>
      <c r="AG21" s="3"/>
      <c r="AH21" s="1"/>
      <c r="AI21" s="2" t="str">
        <f t="shared" si="8"/>
        <v>－</v>
      </c>
      <c r="AJ21" s="3"/>
      <c r="AK21" s="1"/>
      <c r="AL21" s="2" t="str">
        <f t="shared" si="9"/>
        <v>－</v>
      </c>
      <c r="AM21" s="3"/>
      <c r="AN21" s="1"/>
      <c r="AO21" s="2" t="str">
        <f t="shared" si="10"/>
        <v>－</v>
      </c>
      <c r="AP21" s="3"/>
      <c r="AQ21" s="1"/>
      <c r="AR21" s="2" t="str">
        <f t="shared" si="11"/>
        <v>－</v>
      </c>
      <c r="AS21" s="3"/>
      <c r="AT21" s="1"/>
      <c r="AU21" s="2" t="str">
        <f t="shared" si="12"/>
        <v>－</v>
      </c>
      <c r="AV21" s="3"/>
      <c r="AW21" s="1"/>
      <c r="AX21" s="2" t="str">
        <f t="shared" si="13"/>
        <v>－</v>
      </c>
      <c r="AY21" s="3"/>
      <c r="AZ21" s="1"/>
      <c r="BA21" s="2" t="str">
        <f t="shared" si="14"/>
        <v>－</v>
      </c>
      <c r="BB21" s="3"/>
      <c r="BC21" s="1"/>
      <c r="BD21" s="2" t="str">
        <f t="shared" si="15"/>
        <v>－</v>
      </c>
      <c r="BE21" s="3"/>
      <c r="BF21" s="1"/>
      <c r="BG21" s="2" t="str">
        <f t="shared" si="16"/>
        <v>－</v>
      </c>
      <c r="BH21" s="3"/>
      <c r="BI21" s="1"/>
      <c r="BJ21" s="2" t="str">
        <f t="shared" si="17"/>
        <v>－</v>
      </c>
      <c r="BK21" s="2"/>
      <c r="BL21" s="31">
        <f t="shared" ref="BL21" si="83">COUNTIF(D21:BK22,"○")</f>
        <v>0</v>
      </c>
      <c r="BM21" s="17">
        <f t="shared" ref="BM21" si="84">COUNTIF(D21:BK22,"△")</f>
        <v>0</v>
      </c>
      <c r="BN21" s="17">
        <f t="shared" ref="BN21" si="85">COUNTIF(D21:BK22,"●")</f>
        <v>0</v>
      </c>
      <c r="BO21" s="15">
        <f t="shared" ref="BO21" si="86">IF(ISERROR(BL21/(BL21+BN21)),0,BL21/(BL21+BN21))*1000</f>
        <v>0</v>
      </c>
      <c r="BP21" s="17">
        <f t="shared" ref="BP21" si="87">BL21*3+BM21*1</f>
        <v>0</v>
      </c>
      <c r="BQ21" s="17">
        <f t="shared" ref="BQ21" si="88">SUM(D21,G21,J21,M21,P21,S21,V21,Y21,AB21,AE21,AH21,AK21,AN21,AQ21,AT21,AW21,AZ21,BC21,BF21,BI21)+SUM(D22,G22,J22,M22,P22,S22,V22,Y22,AB22,AE22,AH22,AK22,AN22,AQ22,AT22,AW22,AZ22,BC22,BF22,BI22)</f>
        <v>0</v>
      </c>
      <c r="BR21" s="17">
        <f t="shared" ref="BR21" si="89">SUM(F21,I21,L21,O21,R21,U21,X21,AA21,AD21,AG21,AJ21,AM21,AP21,AS21,AV21,AY21,BB21,BE21,BH21,BK21)+SUM(F22,I22,L22,O22,R22,U22,X22,AA22,AD22,AG22,AJ22,AM22,AP22,AS22,AV22,AY22,BB22,BE22,BH22,BK22)</f>
        <v>0</v>
      </c>
      <c r="BS21" s="17">
        <f t="shared" ref="BS21" si="90">BQ21-BR21</f>
        <v>0</v>
      </c>
      <c r="BT21" s="19">
        <f t="shared" ref="BT21" si="91">IFERROR(_xlfn.RANK.EQ(BP21,$BP$5:$BP$44),"")</f>
        <v>8</v>
      </c>
    </row>
    <row r="22" spans="2:72" hidden="1" x14ac:dyDescent="0.15">
      <c r="B22" s="22"/>
      <c r="C22" s="24"/>
      <c r="D22" s="4"/>
      <c r="E22" s="5" t="str">
        <f t="shared" si="18"/>
        <v>－</v>
      </c>
      <c r="F22" s="6"/>
      <c r="G22" s="4"/>
      <c r="H22" s="5" t="str">
        <f t="shared" si="27"/>
        <v>－</v>
      </c>
      <c r="I22" s="6"/>
      <c r="J22" s="4"/>
      <c r="K22" s="5" t="str">
        <f t="shared" si="0"/>
        <v>－</v>
      </c>
      <c r="L22" s="6"/>
      <c r="M22" s="4"/>
      <c r="N22" s="5" t="str">
        <f t="shared" si="1"/>
        <v>－</v>
      </c>
      <c r="O22" s="6"/>
      <c r="P22" s="4"/>
      <c r="Q22" s="5" t="str">
        <f t="shared" si="2"/>
        <v>－</v>
      </c>
      <c r="R22" s="6"/>
      <c r="S22" s="4"/>
      <c r="T22" s="5" t="str">
        <f t="shared" si="3"/>
        <v>－</v>
      </c>
      <c r="U22" s="6"/>
      <c r="V22" s="4"/>
      <c r="W22" s="5" t="str">
        <f t="shared" si="4"/>
        <v>－</v>
      </c>
      <c r="X22" s="6"/>
      <c r="Y22" s="4"/>
      <c r="Z22" s="5" t="str">
        <f t="shared" si="5"/>
        <v>－</v>
      </c>
      <c r="AA22" s="6"/>
      <c r="AB22" s="28"/>
      <c r="AC22" s="29"/>
      <c r="AD22" s="30"/>
      <c r="AE22" s="4"/>
      <c r="AF22" s="5" t="str">
        <f t="shared" si="7"/>
        <v>－</v>
      </c>
      <c r="AG22" s="6"/>
      <c r="AH22" s="4"/>
      <c r="AI22" s="5" t="str">
        <f t="shared" si="8"/>
        <v>－</v>
      </c>
      <c r="AJ22" s="6"/>
      <c r="AK22" s="4"/>
      <c r="AL22" s="5" t="str">
        <f t="shared" si="9"/>
        <v>－</v>
      </c>
      <c r="AM22" s="6"/>
      <c r="AN22" s="4"/>
      <c r="AO22" s="5" t="str">
        <f t="shared" si="10"/>
        <v>－</v>
      </c>
      <c r="AP22" s="6"/>
      <c r="AQ22" s="4"/>
      <c r="AR22" s="5" t="str">
        <f t="shared" si="11"/>
        <v>－</v>
      </c>
      <c r="AS22" s="6"/>
      <c r="AT22" s="4"/>
      <c r="AU22" s="5" t="str">
        <f t="shared" si="12"/>
        <v>－</v>
      </c>
      <c r="AV22" s="6"/>
      <c r="AW22" s="4"/>
      <c r="AX22" s="5" t="str">
        <f t="shared" si="13"/>
        <v>－</v>
      </c>
      <c r="AY22" s="6"/>
      <c r="AZ22" s="4"/>
      <c r="BA22" s="5" t="str">
        <f t="shared" si="14"/>
        <v>－</v>
      </c>
      <c r="BB22" s="6"/>
      <c r="BC22" s="4"/>
      <c r="BD22" s="5" t="str">
        <f t="shared" si="15"/>
        <v>－</v>
      </c>
      <c r="BE22" s="6"/>
      <c r="BF22" s="4"/>
      <c r="BG22" s="5" t="str">
        <f t="shared" si="16"/>
        <v>－</v>
      </c>
      <c r="BH22" s="6"/>
      <c r="BI22" s="4"/>
      <c r="BJ22" s="5" t="str">
        <f t="shared" si="17"/>
        <v>－</v>
      </c>
      <c r="BK22" s="5"/>
      <c r="BL22" s="32"/>
      <c r="BM22" s="18"/>
      <c r="BN22" s="18"/>
      <c r="BO22" s="16"/>
      <c r="BP22" s="18"/>
      <c r="BQ22" s="18"/>
      <c r="BR22" s="18"/>
      <c r="BS22" s="18"/>
      <c r="BT22" s="20"/>
    </row>
    <row r="23" spans="2:72" hidden="1" x14ac:dyDescent="0.15">
      <c r="B23" s="21">
        <v>10</v>
      </c>
      <c r="C23" s="33" t="s">
        <v>12</v>
      </c>
      <c r="D23" s="1"/>
      <c r="E23" s="2" t="str">
        <f t="shared" si="18"/>
        <v>－</v>
      </c>
      <c r="F23" s="3"/>
      <c r="G23" s="1"/>
      <c r="H23" s="2" t="str">
        <f t="shared" si="27"/>
        <v>－</v>
      </c>
      <c r="I23" s="3"/>
      <c r="J23" s="1"/>
      <c r="K23" s="2" t="str">
        <f t="shared" si="0"/>
        <v>－</v>
      </c>
      <c r="L23" s="3"/>
      <c r="M23" s="1"/>
      <c r="N23" s="2" t="str">
        <f t="shared" si="1"/>
        <v>－</v>
      </c>
      <c r="O23" s="3"/>
      <c r="P23" s="1"/>
      <c r="Q23" s="2" t="str">
        <f t="shared" si="2"/>
        <v>－</v>
      </c>
      <c r="R23" s="3"/>
      <c r="S23" s="1"/>
      <c r="T23" s="2" t="str">
        <f t="shared" si="3"/>
        <v>－</v>
      </c>
      <c r="U23" s="3"/>
      <c r="V23" s="1"/>
      <c r="W23" s="2" t="str">
        <f t="shared" si="4"/>
        <v>－</v>
      </c>
      <c r="X23" s="3"/>
      <c r="Y23" s="1"/>
      <c r="Z23" s="2" t="str">
        <f t="shared" si="5"/>
        <v>－</v>
      </c>
      <c r="AA23" s="3"/>
      <c r="AB23" s="1"/>
      <c r="AC23" s="2" t="str">
        <f t="shared" si="6"/>
        <v>－</v>
      </c>
      <c r="AD23" s="3"/>
      <c r="AE23" s="25"/>
      <c r="AF23" s="26"/>
      <c r="AG23" s="27"/>
      <c r="AH23" s="1"/>
      <c r="AI23" s="2" t="str">
        <f t="shared" si="8"/>
        <v>－</v>
      </c>
      <c r="AJ23" s="3"/>
      <c r="AK23" s="1"/>
      <c r="AL23" s="2" t="str">
        <f t="shared" si="9"/>
        <v>－</v>
      </c>
      <c r="AM23" s="3"/>
      <c r="AN23" s="1"/>
      <c r="AO23" s="2" t="str">
        <f t="shared" si="10"/>
        <v>－</v>
      </c>
      <c r="AP23" s="3"/>
      <c r="AQ23" s="1"/>
      <c r="AR23" s="2" t="str">
        <f t="shared" si="11"/>
        <v>－</v>
      </c>
      <c r="AS23" s="3"/>
      <c r="AT23" s="1"/>
      <c r="AU23" s="2" t="str">
        <f t="shared" si="12"/>
        <v>－</v>
      </c>
      <c r="AV23" s="3"/>
      <c r="AW23" s="1"/>
      <c r="AX23" s="2" t="str">
        <f t="shared" si="13"/>
        <v>－</v>
      </c>
      <c r="AY23" s="3"/>
      <c r="AZ23" s="1"/>
      <c r="BA23" s="2" t="str">
        <f t="shared" si="14"/>
        <v>－</v>
      </c>
      <c r="BB23" s="3"/>
      <c r="BC23" s="1"/>
      <c r="BD23" s="2" t="str">
        <f t="shared" si="15"/>
        <v>－</v>
      </c>
      <c r="BE23" s="3"/>
      <c r="BF23" s="1"/>
      <c r="BG23" s="2" t="str">
        <f t="shared" si="16"/>
        <v>－</v>
      </c>
      <c r="BH23" s="3"/>
      <c r="BI23" s="1"/>
      <c r="BJ23" s="2" t="str">
        <f t="shared" si="17"/>
        <v>－</v>
      </c>
      <c r="BK23" s="2"/>
      <c r="BL23" s="31">
        <f t="shared" ref="BL23" si="92">COUNTIF(D23:BK24,"○")</f>
        <v>0</v>
      </c>
      <c r="BM23" s="17">
        <f t="shared" ref="BM23" si="93">COUNTIF(D23:BK24,"△")</f>
        <v>0</v>
      </c>
      <c r="BN23" s="17">
        <f t="shared" ref="BN23" si="94">COUNTIF(D23:BK24,"●")</f>
        <v>0</v>
      </c>
      <c r="BO23" s="15">
        <f t="shared" ref="BO23" si="95">IF(ISERROR(BL23/(BL23+BN23)),0,BL23/(BL23+BN23))*1000</f>
        <v>0</v>
      </c>
      <c r="BP23" s="17">
        <f t="shared" ref="BP23" si="96">BL23*3+BM23*1</f>
        <v>0</v>
      </c>
      <c r="BQ23" s="17">
        <f t="shared" ref="BQ23" si="97">SUM(D23,G23,J23,M23,P23,S23,V23,Y23,AB23,AE23,AH23,AK23,AN23,AQ23,AT23,AW23,AZ23,BC23,BF23,BI23)+SUM(D24,G24,J24,M24,P24,S24,V24,Y24,AB24,AE24,AH24,AK24,AN24,AQ24,AT24,AW24,AZ24,BC24,BF24,BI24)</f>
        <v>0</v>
      </c>
      <c r="BR23" s="17">
        <f t="shared" ref="BR23" si="98">SUM(F23,I23,L23,O23,R23,U23,X23,AA23,AD23,AG23,AJ23,AM23,AP23,AS23,AV23,AY23,BB23,BE23,BH23,BK23)+SUM(F24,I24,L24,O24,R24,U24,X24,AA24,AD24,AG24,AJ24,AM24,AP24,AS24,AV24,AY24,BB24,BE24,BH24,BK24)</f>
        <v>0</v>
      </c>
      <c r="BS23" s="17">
        <f t="shared" ref="BS23" si="99">BQ23-BR23</f>
        <v>0</v>
      </c>
      <c r="BT23" s="19">
        <f t="shared" ref="BT23" si="100">IFERROR(_xlfn.RANK.EQ(BP23,$BP$5:$BP$44),"")</f>
        <v>8</v>
      </c>
    </row>
    <row r="24" spans="2:72" hidden="1" x14ac:dyDescent="0.15">
      <c r="B24" s="22"/>
      <c r="C24" s="33"/>
      <c r="D24" s="4"/>
      <c r="E24" s="5" t="str">
        <f t="shared" si="18"/>
        <v>－</v>
      </c>
      <c r="F24" s="6"/>
      <c r="G24" s="4"/>
      <c r="H24" s="5" t="str">
        <f t="shared" si="27"/>
        <v>－</v>
      </c>
      <c r="I24" s="6"/>
      <c r="J24" s="4"/>
      <c r="K24" s="5" t="str">
        <f t="shared" si="0"/>
        <v>－</v>
      </c>
      <c r="L24" s="6"/>
      <c r="M24" s="4"/>
      <c r="N24" s="5" t="str">
        <f t="shared" si="1"/>
        <v>－</v>
      </c>
      <c r="O24" s="6"/>
      <c r="P24" s="4"/>
      <c r="Q24" s="5" t="str">
        <f t="shared" si="2"/>
        <v>－</v>
      </c>
      <c r="R24" s="6"/>
      <c r="S24" s="4"/>
      <c r="T24" s="5" t="str">
        <f t="shared" si="3"/>
        <v>－</v>
      </c>
      <c r="U24" s="6"/>
      <c r="V24" s="4"/>
      <c r="W24" s="5" t="str">
        <f t="shared" si="4"/>
        <v>－</v>
      </c>
      <c r="X24" s="6"/>
      <c r="Y24" s="4"/>
      <c r="Z24" s="5" t="str">
        <f t="shared" si="5"/>
        <v>－</v>
      </c>
      <c r="AA24" s="6"/>
      <c r="AB24" s="4"/>
      <c r="AC24" s="5" t="str">
        <f t="shared" si="6"/>
        <v>－</v>
      </c>
      <c r="AD24" s="6"/>
      <c r="AE24" s="28"/>
      <c r="AF24" s="29"/>
      <c r="AG24" s="30"/>
      <c r="AH24" s="4"/>
      <c r="AI24" s="5" t="str">
        <f t="shared" si="8"/>
        <v>－</v>
      </c>
      <c r="AJ24" s="6"/>
      <c r="AK24" s="4"/>
      <c r="AL24" s="5" t="str">
        <f t="shared" si="9"/>
        <v>－</v>
      </c>
      <c r="AM24" s="6"/>
      <c r="AN24" s="4"/>
      <c r="AO24" s="5" t="str">
        <f t="shared" si="10"/>
        <v>－</v>
      </c>
      <c r="AP24" s="6"/>
      <c r="AQ24" s="4"/>
      <c r="AR24" s="5" t="str">
        <f t="shared" si="11"/>
        <v>－</v>
      </c>
      <c r="AS24" s="6"/>
      <c r="AT24" s="4"/>
      <c r="AU24" s="5" t="str">
        <f t="shared" si="12"/>
        <v>－</v>
      </c>
      <c r="AV24" s="6"/>
      <c r="AW24" s="4"/>
      <c r="AX24" s="5" t="str">
        <f t="shared" si="13"/>
        <v>－</v>
      </c>
      <c r="AY24" s="6"/>
      <c r="AZ24" s="4"/>
      <c r="BA24" s="5" t="str">
        <f t="shared" si="14"/>
        <v>－</v>
      </c>
      <c r="BB24" s="6"/>
      <c r="BC24" s="4"/>
      <c r="BD24" s="5" t="str">
        <f t="shared" si="15"/>
        <v>－</v>
      </c>
      <c r="BE24" s="6"/>
      <c r="BF24" s="4"/>
      <c r="BG24" s="5" t="str">
        <f t="shared" si="16"/>
        <v>－</v>
      </c>
      <c r="BH24" s="6"/>
      <c r="BI24" s="4"/>
      <c r="BJ24" s="5" t="str">
        <f t="shared" si="17"/>
        <v>－</v>
      </c>
      <c r="BK24" s="5"/>
      <c r="BL24" s="32"/>
      <c r="BM24" s="18"/>
      <c r="BN24" s="18"/>
      <c r="BO24" s="16"/>
      <c r="BP24" s="18"/>
      <c r="BQ24" s="18"/>
      <c r="BR24" s="18"/>
      <c r="BS24" s="18"/>
      <c r="BT24" s="20"/>
    </row>
    <row r="25" spans="2:72" hidden="1" x14ac:dyDescent="0.15">
      <c r="B25" s="21">
        <v>11</v>
      </c>
      <c r="C25" s="23" t="s">
        <v>13</v>
      </c>
      <c r="D25" s="1"/>
      <c r="E25" s="2" t="str">
        <f t="shared" si="18"/>
        <v>－</v>
      </c>
      <c r="F25" s="3"/>
      <c r="G25" s="1"/>
      <c r="H25" s="2" t="str">
        <f t="shared" si="27"/>
        <v>－</v>
      </c>
      <c r="I25" s="3"/>
      <c r="J25" s="1"/>
      <c r="K25" s="2" t="str">
        <f t="shared" si="0"/>
        <v>－</v>
      </c>
      <c r="L25" s="3"/>
      <c r="M25" s="1"/>
      <c r="N25" s="2" t="str">
        <f t="shared" si="1"/>
        <v>－</v>
      </c>
      <c r="O25" s="3"/>
      <c r="P25" s="1"/>
      <c r="Q25" s="2" t="str">
        <f t="shared" si="2"/>
        <v>－</v>
      </c>
      <c r="R25" s="3"/>
      <c r="S25" s="1"/>
      <c r="T25" s="2" t="str">
        <f t="shared" si="3"/>
        <v>－</v>
      </c>
      <c r="U25" s="3"/>
      <c r="V25" s="1"/>
      <c r="W25" s="2" t="str">
        <f t="shared" si="4"/>
        <v>－</v>
      </c>
      <c r="X25" s="3"/>
      <c r="Y25" s="1"/>
      <c r="Z25" s="2" t="str">
        <f t="shared" si="5"/>
        <v>－</v>
      </c>
      <c r="AA25" s="3"/>
      <c r="AB25" s="1"/>
      <c r="AC25" s="2" t="str">
        <f t="shared" si="6"/>
        <v>－</v>
      </c>
      <c r="AD25" s="3"/>
      <c r="AE25" s="1"/>
      <c r="AF25" s="2" t="str">
        <f t="shared" si="7"/>
        <v>－</v>
      </c>
      <c r="AG25" s="3"/>
      <c r="AH25" s="25"/>
      <c r="AI25" s="26"/>
      <c r="AJ25" s="27"/>
      <c r="AK25" s="1"/>
      <c r="AL25" s="2" t="str">
        <f t="shared" si="9"/>
        <v>－</v>
      </c>
      <c r="AM25" s="3"/>
      <c r="AN25" s="1"/>
      <c r="AO25" s="2" t="str">
        <f t="shared" si="10"/>
        <v>－</v>
      </c>
      <c r="AP25" s="3"/>
      <c r="AQ25" s="1"/>
      <c r="AR25" s="2" t="str">
        <f t="shared" si="11"/>
        <v>－</v>
      </c>
      <c r="AS25" s="3"/>
      <c r="AT25" s="1"/>
      <c r="AU25" s="2" t="str">
        <f t="shared" si="12"/>
        <v>－</v>
      </c>
      <c r="AV25" s="3"/>
      <c r="AW25" s="1"/>
      <c r="AX25" s="2" t="str">
        <f t="shared" si="13"/>
        <v>－</v>
      </c>
      <c r="AY25" s="3"/>
      <c r="AZ25" s="1"/>
      <c r="BA25" s="2" t="str">
        <f t="shared" si="14"/>
        <v>－</v>
      </c>
      <c r="BB25" s="3"/>
      <c r="BC25" s="1"/>
      <c r="BD25" s="2" t="str">
        <f t="shared" si="15"/>
        <v>－</v>
      </c>
      <c r="BE25" s="3"/>
      <c r="BF25" s="1"/>
      <c r="BG25" s="2" t="str">
        <f t="shared" si="16"/>
        <v>－</v>
      </c>
      <c r="BH25" s="3"/>
      <c r="BI25" s="1"/>
      <c r="BJ25" s="2" t="str">
        <f t="shared" si="17"/>
        <v>－</v>
      </c>
      <c r="BK25" s="2"/>
      <c r="BL25" s="31">
        <f t="shared" ref="BL25" si="101">COUNTIF(D25:BK26,"○")</f>
        <v>0</v>
      </c>
      <c r="BM25" s="17">
        <f t="shared" ref="BM25" si="102">COUNTIF(D25:BK26,"△")</f>
        <v>0</v>
      </c>
      <c r="BN25" s="17">
        <f t="shared" ref="BN25" si="103">COUNTIF(D25:BK26,"●")</f>
        <v>0</v>
      </c>
      <c r="BO25" s="15">
        <f t="shared" ref="BO25" si="104">IF(ISERROR(BL25/(BL25+BN25)),0,BL25/(BL25+BN25))*1000</f>
        <v>0</v>
      </c>
      <c r="BP25" s="17">
        <f t="shared" ref="BP25" si="105">BL25*3+BM25*1</f>
        <v>0</v>
      </c>
      <c r="BQ25" s="17">
        <f t="shared" ref="BQ25" si="106">SUM(D25,G25,J25,M25,P25,S25,V25,Y25,AB25,AE25,AH25,AK25,AN25,AQ25,AT25,AW25,AZ25,BC25,BF25,BI25)+SUM(D26,G26,J26,M26,P26,S26,V26,Y26,AB26,AE26,AH26,AK26,AN26,AQ26,AT26,AW26,AZ26,BC26,BF26,BI26)</f>
        <v>0</v>
      </c>
      <c r="BR25" s="17">
        <f t="shared" ref="BR25" si="107">SUM(F25,I25,L25,O25,R25,U25,X25,AA25,AD25,AG25,AJ25,AM25,AP25,AS25,AV25,AY25,BB25,BE25,BH25,BK25)+SUM(F26,I26,L26,O26,R26,U26,X26,AA26,AD26,AG26,AJ26,AM26,AP26,AS26,AV26,AY26,BB26,BE26,BH26,BK26)</f>
        <v>0</v>
      </c>
      <c r="BS25" s="17">
        <f t="shared" ref="BS25" si="108">BQ25-BR25</f>
        <v>0</v>
      </c>
      <c r="BT25" s="19">
        <f t="shared" ref="BT25" si="109">IFERROR(_xlfn.RANK.EQ(BP25,$BP$5:$BP$44),"")</f>
        <v>8</v>
      </c>
    </row>
    <row r="26" spans="2:72" hidden="1" x14ac:dyDescent="0.15">
      <c r="B26" s="22"/>
      <c r="C26" s="24"/>
      <c r="D26" s="4"/>
      <c r="E26" s="5" t="str">
        <f t="shared" si="18"/>
        <v>－</v>
      </c>
      <c r="F26" s="6"/>
      <c r="G26" s="4"/>
      <c r="H26" s="5" t="str">
        <f t="shared" si="27"/>
        <v>－</v>
      </c>
      <c r="I26" s="6"/>
      <c r="J26" s="4"/>
      <c r="K26" s="5" t="str">
        <f t="shared" si="0"/>
        <v>－</v>
      </c>
      <c r="L26" s="6"/>
      <c r="M26" s="4"/>
      <c r="N26" s="5" t="str">
        <f t="shared" si="1"/>
        <v>－</v>
      </c>
      <c r="O26" s="6"/>
      <c r="P26" s="4"/>
      <c r="Q26" s="5" t="str">
        <f t="shared" si="2"/>
        <v>－</v>
      </c>
      <c r="R26" s="6"/>
      <c r="S26" s="4"/>
      <c r="T26" s="5" t="str">
        <f t="shared" si="3"/>
        <v>－</v>
      </c>
      <c r="U26" s="6"/>
      <c r="V26" s="4"/>
      <c r="W26" s="5" t="str">
        <f t="shared" si="4"/>
        <v>－</v>
      </c>
      <c r="X26" s="6"/>
      <c r="Y26" s="4"/>
      <c r="Z26" s="5" t="str">
        <f t="shared" si="5"/>
        <v>－</v>
      </c>
      <c r="AA26" s="6"/>
      <c r="AB26" s="4"/>
      <c r="AC26" s="5" t="str">
        <f t="shared" si="6"/>
        <v>－</v>
      </c>
      <c r="AD26" s="6"/>
      <c r="AE26" s="4"/>
      <c r="AF26" s="5" t="str">
        <f t="shared" si="7"/>
        <v>－</v>
      </c>
      <c r="AG26" s="6"/>
      <c r="AH26" s="28"/>
      <c r="AI26" s="29"/>
      <c r="AJ26" s="30"/>
      <c r="AK26" s="4"/>
      <c r="AL26" s="5" t="str">
        <f t="shared" si="9"/>
        <v>－</v>
      </c>
      <c r="AM26" s="6"/>
      <c r="AN26" s="4"/>
      <c r="AO26" s="5" t="str">
        <f t="shared" si="10"/>
        <v>－</v>
      </c>
      <c r="AP26" s="6"/>
      <c r="AQ26" s="4"/>
      <c r="AR26" s="5" t="str">
        <f t="shared" si="11"/>
        <v>－</v>
      </c>
      <c r="AS26" s="6"/>
      <c r="AT26" s="4"/>
      <c r="AU26" s="5" t="str">
        <f t="shared" si="12"/>
        <v>－</v>
      </c>
      <c r="AV26" s="6"/>
      <c r="AW26" s="4"/>
      <c r="AX26" s="5" t="str">
        <f t="shared" si="13"/>
        <v>－</v>
      </c>
      <c r="AY26" s="6"/>
      <c r="AZ26" s="4"/>
      <c r="BA26" s="5" t="str">
        <f t="shared" si="14"/>
        <v>－</v>
      </c>
      <c r="BB26" s="6"/>
      <c r="BC26" s="4"/>
      <c r="BD26" s="5" t="str">
        <f t="shared" si="15"/>
        <v>－</v>
      </c>
      <c r="BE26" s="6"/>
      <c r="BF26" s="4"/>
      <c r="BG26" s="5" t="str">
        <f t="shared" si="16"/>
        <v>－</v>
      </c>
      <c r="BH26" s="6"/>
      <c r="BI26" s="4"/>
      <c r="BJ26" s="5" t="str">
        <f t="shared" si="17"/>
        <v>－</v>
      </c>
      <c r="BK26" s="5"/>
      <c r="BL26" s="32"/>
      <c r="BM26" s="18"/>
      <c r="BN26" s="18"/>
      <c r="BO26" s="16"/>
      <c r="BP26" s="18"/>
      <c r="BQ26" s="18"/>
      <c r="BR26" s="18"/>
      <c r="BS26" s="18"/>
      <c r="BT26" s="20"/>
    </row>
    <row r="27" spans="2:72" hidden="1" x14ac:dyDescent="0.15">
      <c r="B27" s="21">
        <v>12</v>
      </c>
      <c r="C27" s="33" t="s">
        <v>14</v>
      </c>
      <c r="D27" s="1"/>
      <c r="E27" s="2" t="str">
        <f t="shared" si="18"/>
        <v>－</v>
      </c>
      <c r="F27" s="3"/>
      <c r="G27" s="1"/>
      <c r="H27" s="2" t="str">
        <f t="shared" si="27"/>
        <v>－</v>
      </c>
      <c r="I27" s="3"/>
      <c r="J27" s="1"/>
      <c r="K27" s="2" t="str">
        <f t="shared" si="0"/>
        <v>－</v>
      </c>
      <c r="L27" s="3"/>
      <c r="M27" s="1"/>
      <c r="N27" s="2" t="str">
        <f t="shared" si="1"/>
        <v>－</v>
      </c>
      <c r="O27" s="3"/>
      <c r="P27" s="1"/>
      <c r="Q27" s="2" t="str">
        <f t="shared" si="2"/>
        <v>－</v>
      </c>
      <c r="R27" s="3"/>
      <c r="S27" s="1"/>
      <c r="T27" s="2" t="str">
        <f t="shared" si="3"/>
        <v>－</v>
      </c>
      <c r="U27" s="3"/>
      <c r="V27" s="1"/>
      <c r="W27" s="2" t="str">
        <f t="shared" si="4"/>
        <v>－</v>
      </c>
      <c r="X27" s="3"/>
      <c r="Y27" s="1"/>
      <c r="Z27" s="2" t="str">
        <f t="shared" si="5"/>
        <v>－</v>
      </c>
      <c r="AA27" s="3"/>
      <c r="AB27" s="1"/>
      <c r="AC27" s="2" t="str">
        <f t="shared" si="6"/>
        <v>－</v>
      </c>
      <c r="AD27" s="3"/>
      <c r="AE27" s="1"/>
      <c r="AF27" s="2" t="str">
        <f t="shared" si="7"/>
        <v>－</v>
      </c>
      <c r="AG27" s="3"/>
      <c r="AH27" s="1"/>
      <c r="AI27" s="2" t="str">
        <f t="shared" si="8"/>
        <v>－</v>
      </c>
      <c r="AJ27" s="3"/>
      <c r="AK27" s="25"/>
      <c r="AL27" s="26"/>
      <c r="AM27" s="27"/>
      <c r="AN27" s="1"/>
      <c r="AO27" s="2" t="str">
        <f t="shared" si="10"/>
        <v>－</v>
      </c>
      <c r="AP27" s="3"/>
      <c r="AQ27" s="1"/>
      <c r="AR27" s="2" t="str">
        <f t="shared" si="11"/>
        <v>－</v>
      </c>
      <c r="AS27" s="3"/>
      <c r="AT27" s="1"/>
      <c r="AU27" s="2" t="str">
        <f t="shared" si="12"/>
        <v>－</v>
      </c>
      <c r="AV27" s="3"/>
      <c r="AW27" s="1"/>
      <c r="AX27" s="2" t="str">
        <f t="shared" si="13"/>
        <v>－</v>
      </c>
      <c r="AY27" s="3"/>
      <c r="AZ27" s="1"/>
      <c r="BA27" s="2" t="str">
        <f t="shared" si="14"/>
        <v>－</v>
      </c>
      <c r="BB27" s="3"/>
      <c r="BC27" s="1"/>
      <c r="BD27" s="2" t="str">
        <f t="shared" si="15"/>
        <v>－</v>
      </c>
      <c r="BE27" s="3"/>
      <c r="BF27" s="1"/>
      <c r="BG27" s="2" t="str">
        <f t="shared" si="16"/>
        <v>－</v>
      </c>
      <c r="BH27" s="3"/>
      <c r="BI27" s="1"/>
      <c r="BJ27" s="2" t="str">
        <f t="shared" si="17"/>
        <v>－</v>
      </c>
      <c r="BK27" s="2"/>
      <c r="BL27" s="31">
        <f t="shared" ref="BL27" si="110">COUNTIF(D27:BK28,"○")</f>
        <v>0</v>
      </c>
      <c r="BM27" s="17">
        <f t="shared" ref="BM27" si="111">COUNTIF(D27:BK28,"△")</f>
        <v>0</v>
      </c>
      <c r="BN27" s="17">
        <f t="shared" ref="BN27" si="112">COUNTIF(D27:BK28,"●")</f>
        <v>0</v>
      </c>
      <c r="BO27" s="15">
        <f t="shared" ref="BO27" si="113">IF(ISERROR(BL27/(BL27+BN27)),0,BL27/(BL27+BN27))*1000</f>
        <v>0</v>
      </c>
      <c r="BP27" s="17">
        <f t="shared" ref="BP27" si="114">BL27*3+BM27*1</f>
        <v>0</v>
      </c>
      <c r="BQ27" s="17">
        <f t="shared" ref="BQ27" si="115">SUM(D27,G27,J27,M27,P27,S27,V27,Y27,AB27,AE27,AH27,AK27,AN27,AQ27,AT27,AW27,AZ27,BC27,BF27,BI27)+SUM(D28,G28,J28,M28,P28,S28,V28,Y28,AB28,AE28,AH28,AK28,AN28,AQ28,AT28,AW28,AZ28,BC28,BF28,BI28)</f>
        <v>0</v>
      </c>
      <c r="BR27" s="17">
        <f t="shared" ref="BR27" si="116">SUM(F27,I27,L27,O27,R27,U27,X27,AA27,AD27,AG27,AJ27,AM27,AP27,AS27,AV27,AY27,BB27,BE27,BH27,BK27)+SUM(F28,I28,L28,O28,R28,U28,X28,AA28,AD28,AG28,AJ28,AM28,AP28,AS28,AV28,AY28,BB28,BE28,BH28,BK28)</f>
        <v>0</v>
      </c>
      <c r="BS27" s="17">
        <f t="shared" ref="BS27" si="117">BQ27-BR27</f>
        <v>0</v>
      </c>
      <c r="BT27" s="19">
        <f t="shared" ref="BT27" si="118">IFERROR(_xlfn.RANK.EQ(BP27,$BP$5:$BP$44),"")</f>
        <v>8</v>
      </c>
    </row>
    <row r="28" spans="2:72" hidden="1" x14ac:dyDescent="0.15">
      <c r="B28" s="22"/>
      <c r="C28" s="33"/>
      <c r="D28" s="4"/>
      <c r="E28" s="5" t="str">
        <f t="shared" si="18"/>
        <v>－</v>
      </c>
      <c r="F28" s="6"/>
      <c r="G28" s="4"/>
      <c r="H28" s="5" t="str">
        <f t="shared" si="27"/>
        <v>－</v>
      </c>
      <c r="I28" s="6"/>
      <c r="J28" s="4"/>
      <c r="K28" s="5" t="str">
        <f t="shared" si="0"/>
        <v>－</v>
      </c>
      <c r="L28" s="6"/>
      <c r="M28" s="4"/>
      <c r="N28" s="5" t="str">
        <f t="shared" si="1"/>
        <v>－</v>
      </c>
      <c r="O28" s="6"/>
      <c r="P28" s="4"/>
      <c r="Q28" s="5" t="str">
        <f t="shared" si="2"/>
        <v>－</v>
      </c>
      <c r="R28" s="6"/>
      <c r="S28" s="4"/>
      <c r="T28" s="5" t="str">
        <f t="shared" si="3"/>
        <v>－</v>
      </c>
      <c r="U28" s="6"/>
      <c r="V28" s="4"/>
      <c r="W28" s="5" t="str">
        <f t="shared" si="4"/>
        <v>－</v>
      </c>
      <c r="X28" s="6"/>
      <c r="Y28" s="4"/>
      <c r="Z28" s="5" t="str">
        <f t="shared" si="5"/>
        <v>－</v>
      </c>
      <c r="AA28" s="6"/>
      <c r="AB28" s="4"/>
      <c r="AC28" s="5" t="str">
        <f t="shared" si="6"/>
        <v>－</v>
      </c>
      <c r="AD28" s="6"/>
      <c r="AE28" s="4"/>
      <c r="AF28" s="5" t="str">
        <f t="shared" si="7"/>
        <v>－</v>
      </c>
      <c r="AG28" s="6"/>
      <c r="AH28" s="4"/>
      <c r="AI28" s="5" t="str">
        <f t="shared" si="8"/>
        <v>－</v>
      </c>
      <c r="AJ28" s="6"/>
      <c r="AK28" s="28"/>
      <c r="AL28" s="29"/>
      <c r="AM28" s="30"/>
      <c r="AN28" s="4"/>
      <c r="AO28" s="5" t="str">
        <f t="shared" si="10"/>
        <v>－</v>
      </c>
      <c r="AP28" s="6"/>
      <c r="AQ28" s="4"/>
      <c r="AR28" s="5" t="str">
        <f t="shared" si="11"/>
        <v>－</v>
      </c>
      <c r="AS28" s="6"/>
      <c r="AT28" s="4"/>
      <c r="AU28" s="5" t="str">
        <f t="shared" si="12"/>
        <v>－</v>
      </c>
      <c r="AV28" s="6"/>
      <c r="AW28" s="4"/>
      <c r="AX28" s="5" t="str">
        <f t="shared" si="13"/>
        <v>－</v>
      </c>
      <c r="AY28" s="6"/>
      <c r="AZ28" s="4"/>
      <c r="BA28" s="5" t="str">
        <f t="shared" si="14"/>
        <v>－</v>
      </c>
      <c r="BB28" s="6"/>
      <c r="BC28" s="4"/>
      <c r="BD28" s="5" t="str">
        <f t="shared" si="15"/>
        <v>－</v>
      </c>
      <c r="BE28" s="6"/>
      <c r="BF28" s="4"/>
      <c r="BG28" s="5" t="str">
        <f t="shared" si="16"/>
        <v>－</v>
      </c>
      <c r="BH28" s="6"/>
      <c r="BI28" s="4"/>
      <c r="BJ28" s="5" t="str">
        <f t="shared" si="17"/>
        <v>－</v>
      </c>
      <c r="BK28" s="5"/>
      <c r="BL28" s="32"/>
      <c r="BM28" s="18"/>
      <c r="BN28" s="18"/>
      <c r="BO28" s="16"/>
      <c r="BP28" s="18"/>
      <c r="BQ28" s="18"/>
      <c r="BR28" s="18"/>
      <c r="BS28" s="18"/>
      <c r="BT28" s="20"/>
    </row>
    <row r="29" spans="2:72" hidden="1" x14ac:dyDescent="0.15">
      <c r="B29" s="21">
        <v>13</v>
      </c>
      <c r="C29" s="23" t="s">
        <v>15</v>
      </c>
      <c r="D29" s="1"/>
      <c r="E29" s="2" t="str">
        <f t="shared" si="18"/>
        <v>－</v>
      </c>
      <c r="F29" s="3"/>
      <c r="G29" s="1"/>
      <c r="H29" s="2" t="str">
        <f t="shared" si="27"/>
        <v>－</v>
      </c>
      <c r="I29" s="3"/>
      <c r="J29" s="1"/>
      <c r="K29" s="2" t="str">
        <f t="shared" si="0"/>
        <v>－</v>
      </c>
      <c r="L29" s="3"/>
      <c r="M29" s="1"/>
      <c r="N29" s="2" t="str">
        <f t="shared" si="1"/>
        <v>－</v>
      </c>
      <c r="O29" s="3"/>
      <c r="P29" s="1"/>
      <c r="Q29" s="2" t="str">
        <f t="shared" si="2"/>
        <v>－</v>
      </c>
      <c r="R29" s="3"/>
      <c r="S29" s="1"/>
      <c r="T29" s="2" t="str">
        <f t="shared" si="3"/>
        <v>－</v>
      </c>
      <c r="U29" s="3"/>
      <c r="V29" s="1"/>
      <c r="W29" s="2" t="str">
        <f t="shared" si="4"/>
        <v>－</v>
      </c>
      <c r="X29" s="3"/>
      <c r="Y29" s="1"/>
      <c r="Z29" s="2" t="str">
        <f t="shared" si="5"/>
        <v>－</v>
      </c>
      <c r="AA29" s="3"/>
      <c r="AB29" s="1"/>
      <c r="AC29" s="2" t="str">
        <f t="shared" si="6"/>
        <v>－</v>
      </c>
      <c r="AD29" s="3"/>
      <c r="AE29" s="1"/>
      <c r="AF29" s="2" t="str">
        <f t="shared" si="7"/>
        <v>－</v>
      </c>
      <c r="AG29" s="3"/>
      <c r="AH29" s="1"/>
      <c r="AI29" s="2" t="str">
        <f t="shared" si="8"/>
        <v>－</v>
      </c>
      <c r="AJ29" s="3"/>
      <c r="AK29" s="1"/>
      <c r="AL29" s="2" t="str">
        <f t="shared" si="9"/>
        <v>－</v>
      </c>
      <c r="AM29" s="3"/>
      <c r="AN29" s="25"/>
      <c r="AO29" s="26"/>
      <c r="AP29" s="27"/>
      <c r="AQ29" s="1"/>
      <c r="AR29" s="2" t="str">
        <f t="shared" si="11"/>
        <v>－</v>
      </c>
      <c r="AS29" s="3"/>
      <c r="AT29" s="1"/>
      <c r="AU29" s="2" t="str">
        <f t="shared" si="12"/>
        <v>－</v>
      </c>
      <c r="AV29" s="3"/>
      <c r="AW29" s="1"/>
      <c r="AX29" s="2" t="str">
        <f t="shared" si="13"/>
        <v>－</v>
      </c>
      <c r="AY29" s="3"/>
      <c r="AZ29" s="1"/>
      <c r="BA29" s="2" t="str">
        <f t="shared" si="14"/>
        <v>－</v>
      </c>
      <c r="BB29" s="3"/>
      <c r="BC29" s="1"/>
      <c r="BD29" s="2" t="str">
        <f t="shared" si="15"/>
        <v>－</v>
      </c>
      <c r="BE29" s="3"/>
      <c r="BF29" s="1"/>
      <c r="BG29" s="2" t="str">
        <f t="shared" si="16"/>
        <v>－</v>
      </c>
      <c r="BH29" s="3"/>
      <c r="BI29" s="1"/>
      <c r="BJ29" s="2" t="str">
        <f t="shared" si="17"/>
        <v>－</v>
      </c>
      <c r="BK29" s="2"/>
      <c r="BL29" s="31">
        <f t="shared" ref="BL29" si="119">COUNTIF(D29:BK30,"○")</f>
        <v>0</v>
      </c>
      <c r="BM29" s="17">
        <f t="shared" ref="BM29" si="120">COUNTIF(D29:BK30,"△")</f>
        <v>0</v>
      </c>
      <c r="BN29" s="17">
        <f t="shared" ref="BN29" si="121">COUNTIF(D29:BK30,"●")</f>
        <v>0</v>
      </c>
      <c r="BO29" s="15">
        <f t="shared" ref="BO29" si="122">IF(ISERROR(BL29/(BL29+BN29)),0,BL29/(BL29+BN29))*1000</f>
        <v>0</v>
      </c>
      <c r="BP29" s="17">
        <f t="shared" ref="BP29" si="123">BL29*3+BM29*1</f>
        <v>0</v>
      </c>
      <c r="BQ29" s="17">
        <f t="shared" ref="BQ29" si="124">SUM(D29,G29,J29,M29,P29,S29,V29,Y29,AB29,AE29,AH29,AK29,AN29,AQ29,AT29,AW29,AZ29,BC29,BF29,BI29)+SUM(D30,G30,J30,M30,P30,S30,V30,Y30,AB30,AE30,AH30,AK30,AN30,AQ30,AT30,AW30,AZ30,BC30,BF30,BI30)</f>
        <v>0</v>
      </c>
      <c r="BR29" s="17">
        <f t="shared" ref="BR29" si="125">SUM(F29,I29,L29,O29,R29,U29,X29,AA29,AD29,AG29,AJ29,AM29,AP29,AS29,AV29,AY29,BB29,BE29,BH29,BK29)+SUM(F30,I30,L30,O30,R30,U30,X30,AA30,AD30,AG30,AJ30,AM30,AP30,AS30,AV30,AY30,BB30,BE30,BH30,BK30)</f>
        <v>0</v>
      </c>
      <c r="BS29" s="17">
        <f t="shared" ref="BS29" si="126">BQ29-BR29</f>
        <v>0</v>
      </c>
      <c r="BT29" s="19">
        <f t="shared" ref="BT29" si="127">IFERROR(_xlfn.RANK.EQ(BP29,$BP$5:$BP$44),"")</f>
        <v>8</v>
      </c>
    </row>
    <row r="30" spans="2:72" hidden="1" x14ac:dyDescent="0.15">
      <c r="B30" s="22"/>
      <c r="C30" s="24"/>
      <c r="D30" s="4"/>
      <c r="E30" s="5" t="str">
        <f t="shared" si="18"/>
        <v>－</v>
      </c>
      <c r="F30" s="6"/>
      <c r="G30" s="4"/>
      <c r="H30" s="5" t="str">
        <f t="shared" si="27"/>
        <v>－</v>
      </c>
      <c r="I30" s="6"/>
      <c r="J30" s="4"/>
      <c r="K30" s="5" t="str">
        <f t="shared" si="0"/>
        <v>－</v>
      </c>
      <c r="L30" s="6"/>
      <c r="M30" s="4"/>
      <c r="N30" s="5" t="str">
        <f t="shared" si="1"/>
        <v>－</v>
      </c>
      <c r="O30" s="6"/>
      <c r="P30" s="4"/>
      <c r="Q30" s="5" t="str">
        <f t="shared" si="2"/>
        <v>－</v>
      </c>
      <c r="R30" s="6"/>
      <c r="S30" s="4"/>
      <c r="T30" s="5" t="str">
        <f t="shared" si="3"/>
        <v>－</v>
      </c>
      <c r="U30" s="6"/>
      <c r="V30" s="4"/>
      <c r="W30" s="5" t="str">
        <f t="shared" si="4"/>
        <v>－</v>
      </c>
      <c r="X30" s="6"/>
      <c r="Y30" s="4"/>
      <c r="Z30" s="5" t="str">
        <f t="shared" si="5"/>
        <v>－</v>
      </c>
      <c r="AA30" s="6"/>
      <c r="AB30" s="4"/>
      <c r="AC30" s="5" t="str">
        <f t="shared" si="6"/>
        <v>－</v>
      </c>
      <c r="AD30" s="6"/>
      <c r="AE30" s="4"/>
      <c r="AF30" s="5" t="str">
        <f t="shared" si="7"/>
        <v>－</v>
      </c>
      <c r="AG30" s="6"/>
      <c r="AH30" s="4"/>
      <c r="AI30" s="5" t="str">
        <f t="shared" si="8"/>
        <v>－</v>
      </c>
      <c r="AJ30" s="6"/>
      <c r="AK30" s="4"/>
      <c r="AL30" s="5" t="str">
        <f t="shared" si="9"/>
        <v>－</v>
      </c>
      <c r="AM30" s="6"/>
      <c r="AN30" s="28"/>
      <c r="AO30" s="29"/>
      <c r="AP30" s="30"/>
      <c r="AQ30" s="4"/>
      <c r="AR30" s="5" t="str">
        <f t="shared" si="11"/>
        <v>－</v>
      </c>
      <c r="AS30" s="6"/>
      <c r="AT30" s="4"/>
      <c r="AU30" s="5" t="str">
        <f t="shared" si="12"/>
        <v>－</v>
      </c>
      <c r="AV30" s="6"/>
      <c r="AW30" s="4"/>
      <c r="AX30" s="5" t="str">
        <f t="shared" si="13"/>
        <v>－</v>
      </c>
      <c r="AY30" s="6"/>
      <c r="AZ30" s="4"/>
      <c r="BA30" s="5" t="str">
        <f t="shared" si="14"/>
        <v>－</v>
      </c>
      <c r="BB30" s="6"/>
      <c r="BC30" s="4"/>
      <c r="BD30" s="5" t="str">
        <f t="shared" si="15"/>
        <v>－</v>
      </c>
      <c r="BE30" s="6"/>
      <c r="BF30" s="4"/>
      <c r="BG30" s="5" t="str">
        <f t="shared" si="16"/>
        <v>－</v>
      </c>
      <c r="BH30" s="6"/>
      <c r="BI30" s="4"/>
      <c r="BJ30" s="5" t="str">
        <f t="shared" si="17"/>
        <v>－</v>
      </c>
      <c r="BK30" s="5"/>
      <c r="BL30" s="32"/>
      <c r="BM30" s="18"/>
      <c r="BN30" s="18"/>
      <c r="BO30" s="16"/>
      <c r="BP30" s="18"/>
      <c r="BQ30" s="18"/>
      <c r="BR30" s="18"/>
      <c r="BS30" s="18"/>
      <c r="BT30" s="20"/>
    </row>
    <row r="31" spans="2:72" hidden="1" x14ac:dyDescent="0.15">
      <c r="B31" s="21">
        <v>14</v>
      </c>
      <c r="C31" s="33" t="s">
        <v>16</v>
      </c>
      <c r="D31" s="1"/>
      <c r="E31" s="2" t="str">
        <f t="shared" si="18"/>
        <v>－</v>
      </c>
      <c r="F31" s="3"/>
      <c r="G31" s="1"/>
      <c r="H31" s="2" t="str">
        <f t="shared" si="27"/>
        <v>－</v>
      </c>
      <c r="I31" s="3"/>
      <c r="J31" s="1"/>
      <c r="K31" s="2" t="str">
        <f t="shared" si="0"/>
        <v>－</v>
      </c>
      <c r="L31" s="3"/>
      <c r="M31" s="1"/>
      <c r="N31" s="2" t="str">
        <f t="shared" si="1"/>
        <v>－</v>
      </c>
      <c r="O31" s="3"/>
      <c r="P31" s="1"/>
      <c r="Q31" s="2" t="str">
        <f t="shared" si="2"/>
        <v>－</v>
      </c>
      <c r="R31" s="3"/>
      <c r="S31" s="1"/>
      <c r="T31" s="2" t="str">
        <f t="shared" si="3"/>
        <v>－</v>
      </c>
      <c r="U31" s="3"/>
      <c r="V31" s="1"/>
      <c r="W31" s="2" t="str">
        <f t="shared" si="4"/>
        <v>－</v>
      </c>
      <c r="X31" s="3"/>
      <c r="Y31" s="1"/>
      <c r="Z31" s="2" t="str">
        <f t="shared" si="5"/>
        <v>－</v>
      </c>
      <c r="AA31" s="3"/>
      <c r="AB31" s="1"/>
      <c r="AC31" s="2" t="str">
        <f t="shared" si="6"/>
        <v>－</v>
      </c>
      <c r="AD31" s="3"/>
      <c r="AE31" s="1"/>
      <c r="AF31" s="2" t="str">
        <f t="shared" si="7"/>
        <v>－</v>
      </c>
      <c r="AG31" s="3"/>
      <c r="AH31" s="1"/>
      <c r="AI31" s="2" t="str">
        <f t="shared" si="8"/>
        <v>－</v>
      </c>
      <c r="AJ31" s="3"/>
      <c r="AK31" s="1"/>
      <c r="AL31" s="2" t="str">
        <f t="shared" si="9"/>
        <v>－</v>
      </c>
      <c r="AM31" s="3"/>
      <c r="AN31" s="1"/>
      <c r="AO31" s="2" t="str">
        <f t="shared" si="10"/>
        <v>－</v>
      </c>
      <c r="AP31" s="3"/>
      <c r="AQ31" s="25"/>
      <c r="AR31" s="26"/>
      <c r="AS31" s="27"/>
      <c r="AT31" s="1"/>
      <c r="AU31" s="2" t="str">
        <f t="shared" si="12"/>
        <v>－</v>
      </c>
      <c r="AV31" s="3"/>
      <c r="AW31" s="1"/>
      <c r="AX31" s="2" t="str">
        <f t="shared" si="13"/>
        <v>－</v>
      </c>
      <c r="AY31" s="3"/>
      <c r="AZ31" s="1"/>
      <c r="BA31" s="2" t="str">
        <f t="shared" si="14"/>
        <v>－</v>
      </c>
      <c r="BB31" s="3"/>
      <c r="BC31" s="1"/>
      <c r="BD31" s="2" t="str">
        <f t="shared" si="15"/>
        <v>－</v>
      </c>
      <c r="BE31" s="3"/>
      <c r="BF31" s="1"/>
      <c r="BG31" s="2" t="str">
        <f t="shared" si="16"/>
        <v>－</v>
      </c>
      <c r="BH31" s="3"/>
      <c r="BI31" s="1"/>
      <c r="BJ31" s="2" t="str">
        <f t="shared" si="17"/>
        <v>－</v>
      </c>
      <c r="BK31" s="2"/>
      <c r="BL31" s="31">
        <f t="shared" ref="BL31" si="128">COUNTIF(D31:BK32,"○")</f>
        <v>0</v>
      </c>
      <c r="BM31" s="17">
        <f t="shared" ref="BM31" si="129">COUNTIF(D31:BK32,"△")</f>
        <v>0</v>
      </c>
      <c r="BN31" s="17">
        <f t="shared" ref="BN31" si="130">COUNTIF(D31:BK32,"●")</f>
        <v>0</v>
      </c>
      <c r="BO31" s="15">
        <f t="shared" ref="BO31" si="131">IF(ISERROR(BL31/(BL31+BN31)),0,BL31/(BL31+BN31))*1000</f>
        <v>0</v>
      </c>
      <c r="BP31" s="17">
        <f t="shared" ref="BP31" si="132">BL31*3+BM31*1</f>
        <v>0</v>
      </c>
      <c r="BQ31" s="17">
        <f t="shared" ref="BQ31" si="133">SUM(D31,G31,J31,M31,P31,S31,V31,Y31,AB31,AE31,AH31,AK31,AN31,AQ31,AT31,AW31,AZ31,BC31,BF31,BI31)+SUM(D32,G32,J32,M32,P32,S32,V32,Y32,AB32,AE32,AH32,AK32,AN32,AQ32,AT32,AW32,AZ32,BC32,BF32,BI32)</f>
        <v>0</v>
      </c>
      <c r="BR31" s="17">
        <f t="shared" ref="BR31" si="134">SUM(F31,I31,L31,O31,R31,U31,X31,AA31,AD31,AG31,AJ31,AM31,AP31,AS31,AV31,AY31,BB31,BE31,BH31,BK31)+SUM(F32,I32,L32,O32,R32,U32,X32,AA32,AD32,AG32,AJ32,AM32,AP32,AS32,AV32,AY32,BB32,BE32,BH32,BK32)</f>
        <v>0</v>
      </c>
      <c r="BS31" s="17">
        <f t="shared" ref="BS31" si="135">BQ31-BR31</f>
        <v>0</v>
      </c>
      <c r="BT31" s="19">
        <f t="shared" ref="BT31" si="136">IFERROR(_xlfn.RANK.EQ(BP31,$BP$5:$BP$44),"")</f>
        <v>8</v>
      </c>
    </row>
    <row r="32" spans="2:72" hidden="1" x14ac:dyDescent="0.15">
      <c r="B32" s="22"/>
      <c r="C32" s="33"/>
      <c r="D32" s="4"/>
      <c r="E32" s="5" t="str">
        <f t="shared" si="18"/>
        <v>－</v>
      </c>
      <c r="F32" s="6"/>
      <c r="G32" s="4"/>
      <c r="H32" s="5" t="str">
        <f t="shared" si="27"/>
        <v>－</v>
      </c>
      <c r="I32" s="6"/>
      <c r="J32" s="4"/>
      <c r="K32" s="5" t="str">
        <f t="shared" si="0"/>
        <v>－</v>
      </c>
      <c r="L32" s="6"/>
      <c r="M32" s="4"/>
      <c r="N32" s="5" t="str">
        <f t="shared" si="1"/>
        <v>－</v>
      </c>
      <c r="O32" s="6"/>
      <c r="P32" s="4"/>
      <c r="Q32" s="5" t="str">
        <f t="shared" si="2"/>
        <v>－</v>
      </c>
      <c r="R32" s="6"/>
      <c r="S32" s="4"/>
      <c r="T32" s="5" t="str">
        <f t="shared" si="3"/>
        <v>－</v>
      </c>
      <c r="U32" s="6"/>
      <c r="V32" s="4"/>
      <c r="W32" s="5" t="str">
        <f t="shared" si="4"/>
        <v>－</v>
      </c>
      <c r="X32" s="6"/>
      <c r="Y32" s="4"/>
      <c r="Z32" s="5" t="str">
        <f t="shared" si="5"/>
        <v>－</v>
      </c>
      <c r="AA32" s="6"/>
      <c r="AB32" s="4"/>
      <c r="AC32" s="5" t="str">
        <f t="shared" si="6"/>
        <v>－</v>
      </c>
      <c r="AD32" s="6"/>
      <c r="AE32" s="4"/>
      <c r="AF32" s="5" t="str">
        <f t="shared" si="7"/>
        <v>－</v>
      </c>
      <c r="AG32" s="6"/>
      <c r="AH32" s="4"/>
      <c r="AI32" s="5" t="str">
        <f t="shared" si="8"/>
        <v>－</v>
      </c>
      <c r="AJ32" s="6"/>
      <c r="AK32" s="4"/>
      <c r="AL32" s="5" t="str">
        <f t="shared" si="9"/>
        <v>－</v>
      </c>
      <c r="AM32" s="6"/>
      <c r="AN32" s="4"/>
      <c r="AO32" s="5" t="str">
        <f t="shared" si="10"/>
        <v>－</v>
      </c>
      <c r="AP32" s="6"/>
      <c r="AQ32" s="28"/>
      <c r="AR32" s="29"/>
      <c r="AS32" s="30"/>
      <c r="AT32" s="4"/>
      <c r="AU32" s="5" t="str">
        <f t="shared" si="12"/>
        <v>－</v>
      </c>
      <c r="AV32" s="6"/>
      <c r="AW32" s="4"/>
      <c r="AX32" s="5" t="str">
        <f t="shared" si="13"/>
        <v>－</v>
      </c>
      <c r="AY32" s="6"/>
      <c r="AZ32" s="4"/>
      <c r="BA32" s="5" t="str">
        <f t="shared" si="14"/>
        <v>－</v>
      </c>
      <c r="BB32" s="6"/>
      <c r="BC32" s="4"/>
      <c r="BD32" s="5" t="str">
        <f t="shared" si="15"/>
        <v>－</v>
      </c>
      <c r="BE32" s="6"/>
      <c r="BF32" s="4"/>
      <c r="BG32" s="5" t="str">
        <f t="shared" si="16"/>
        <v>－</v>
      </c>
      <c r="BH32" s="6"/>
      <c r="BI32" s="4"/>
      <c r="BJ32" s="5" t="str">
        <f t="shared" si="17"/>
        <v>－</v>
      </c>
      <c r="BK32" s="5"/>
      <c r="BL32" s="32"/>
      <c r="BM32" s="18"/>
      <c r="BN32" s="18"/>
      <c r="BO32" s="16"/>
      <c r="BP32" s="18"/>
      <c r="BQ32" s="18"/>
      <c r="BR32" s="18"/>
      <c r="BS32" s="18"/>
      <c r="BT32" s="20"/>
    </row>
    <row r="33" spans="2:72" hidden="1" x14ac:dyDescent="0.15">
      <c r="B33" s="21">
        <v>15</v>
      </c>
      <c r="C33" s="23" t="s">
        <v>17</v>
      </c>
      <c r="D33" s="1"/>
      <c r="E33" s="2" t="str">
        <f t="shared" si="18"/>
        <v>－</v>
      </c>
      <c r="F33" s="3"/>
      <c r="G33" s="1"/>
      <c r="H33" s="2" t="str">
        <f t="shared" si="27"/>
        <v>－</v>
      </c>
      <c r="I33" s="3"/>
      <c r="J33" s="1"/>
      <c r="K33" s="2" t="str">
        <f t="shared" si="0"/>
        <v>－</v>
      </c>
      <c r="L33" s="3"/>
      <c r="M33" s="1"/>
      <c r="N33" s="2" t="str">
        <f t="shared" si="1"/>
        <v>－</v>
      </c>
      <c r="O33" s="3"/>
      <c r="P33" s="1"/>
      <c r="Q33" s="2" t="str">
        <f t="shared" si="2"/>
        <v>－</v>
      </c>
      <c r="R33" s="3"/>
      <c r="S33" s="1"/>
      <c r="T33" s="2" t="str">
        <f t="shared" si="3"/>
        <v>－</v>
      </c>
      <c r="U33" s="3"/>
      <c r="V33" s="1"/>
      <c r="W33" s="2" t="str">
        <f t="shared" si="4"/>
        <v>－</v>
      </c>
      <c r="X33" s="3"/>
      <c r="Y33" s="1"/>
      <c r="Z33" s="2" t="str">
        <f t="shared" si="5"/>
        <v>－</v>
      </c>
      <c r="AA33" s="3"/>
      <c r="AB33" s="1"/>
      <c r="AC33" s="2" t="str">
        <f t="shared" si="6"/>
        <v>－</v>
      </c>
      <c r="AD33" s="3"/>
      <c r="AE33" s="1"/>
      <c r="AF33" s="2" t="str">
        <f t="shared" si="7"/>
        <v>－</v>
      </c>
      <c r="AG33" s="3"/>
      <c r="AH33" s="1"/>
      <c r="AI33" s="2" t="str">
        <f t="shared" si="8"/>
        <v>－</v>
      </c>
      <c r="AJ33" s="3"/>
      <c r="AK33" s="1"/>
      <c r="AL33" s="2" t="str">
        <f t="shared" si="9"/>
        <v>－</v>
      </c>
      <c r="AM33" s="3"/>
      <c r="AN33" s="1"/>
      <c r="AO33" s="2" t="str">
        <f t="shared" si="10"/>
        <v>－</v>
      </c>
      <c r="AP33" s="3"/>
      <c r="AQ33" s="1"/>
      <c r="AR33" s="2" t="str">
        <f t="shared" si="11"/>
        <v>－</v>
      </c>
      <c r="AS33" s="3"/>
      <c r="AT33" s="25"/>
      <c r="AU33" s="26"/>
      <c r="AV33" s="27"/>
      <c r="AW33" s="1"/>
      <c r="AX33" s="2" t="str">
        <f t="shared" si="13"/>
        <v>－</v>
      </c>
      <c r="AY33" s="3"/>
      <c r="AZ33" s="1"/>
      <c r="BA33" s="2" t="str">
        <f t="shared" si="14"/>
        <v>－</v>
      </c>
      <c r="BB33" s="3"/>
      <c r="BC33" s="1"/>
      <c r="BD33" s="2" t="str">
        <f t="shared" si="15"/>
        <v>－</v>
      </c>
      <c r="BE33" s="3"/>
      <c r="BF33" s="1"/>
      <c r="BG33" s="2" t="str">
        <f t="shared" si="16"/>
        <v>－</v>
      </c>
      <c r="BH33" s="3"/>
      <c r="BI33" s="1"/>
      <c r="BJ33" s="2" t="str">
        <f t="shared" si="17"/>
        <v>－</v>
      </c>
      <c r="BK33" s="2"/>
      <c r="BL33" s="31">
        <f t="shared" ref="BL33" si="137">COUNTIF(D33:BK34,"○")</f>
        <v>0</v>
      </c>
      <c r="BM33" s="17">
        <f t="shared" ref="BM33" si="138">COUNTIF(D33:BK34,"△")</f>
        <v>0</v>
      </c>
      <c r="BN33" s="17">
        <f t="shared" ref="BN33" si="139">COUNTIF(D33:BK34,"●")</f>
        <v>0</v>
      </c>
      <c r="BO33" s="15">
        <f t="shared" ref="BO33" si="140">IF(ISERROR(BL33/(BL33+BN33)),0,BL33/(BL33+BN33))*1000</f>
        <v>0</v>
      </c>
      <c r="BP33" s="17">
        <f t="shared" ref="BP33" si="141">BL33*3+BM33*1</f>
        <v>0</v>
      </c>
      <c r="BQ33" s="17">
        <f t="shared" ref="BQ33" si="142">SUM(D33,G33,J33,M33,P33,S33,V33,Y33,AB33,AE33,AH33,AK33,AN33,AQ33,AT33,AW33,AZ33,BC33,BF33,BI33)+SUM(D34,G34,J34,M34,P34,S34,V34,Y34,AB34,AE34,AH34,AK34,AN34,AQ34,AT34,AW34,AZ34,BC34,BF34,BI34)</f>
        <v>0</v>
      </c>
      <c r="BR33" s="17">
        <f t="shared" ref="BR33" si="143">SUM(F33,I33,L33,O33,R33,U33,X33,AA33,AD33,AG33,AJ33,AM33,AP33,AS33,AV33,AY33,BB33,BE33,BH33,BK33)+SUM(F34,I34,L34,O34,R34,U34,X34,AA34,AD34,AG34,AJ34,AM34,AP34,AS34,AV34,AY34,BB34,BE34,BH34,BK34)</f>
        <v>0</v>
      </c>
      <c r="BS33" s="17">
        <f t="shared" ref="BS33" si="144">BQ33-BR33</f>
        <v>0</v>
      </c>
      <c r="BT33" s="19">
        <f t="shared" ref="BT33" si="145">IFERROR(_xlfn.RANK.EQ(BP33,$BP$5:$BP$44),"")</f>
        <v>8</v>
      </c>
    </row>
    <row r="34" spans="2:72" hidden="1" x14ac:dyDescent="0.15">
      <c r="B34" s="22"/>
      <c r="C34" s="24"/>
      <c r="D34" s="4"/>
      <c r="E34" s="5" t="str">
        <f t="shared" si="18"/>
        <v>－</v>
      </c>
      <c r="F34" s="6"/>
      <c r="G34" s="4"/>
      <c r="H34" s="5" t="str">
        <f t="shared" si="27"/>
        <v>－</v>
      </c>
      <c r="I34" s="6"/>
      <c r="J34" s="4"/>
      <c r="K34" s="5" t="str">
        <f t="shared" si="0"/>
        <v>－</v>
      </c>
      <c r="L34" s="6"/>
      <c r="M34" s="4"/>
      <c r="N34" s="5" t="str">
        <f t="shared" si="1"/>
        <v>－</v>
      </c>
      <c r="O34" s="6"/>
      <c r="P34" s="4"/>
      <c r="Q34" s="5" t="str">
        <f t="shared" si="2"/>
        <v>－</v>
      </c>
      <c r="R34" s="6"/>
      <c r="S34" s="4"/>
      <c r="T34" s="5" t="str">
        <f t="shared" si="3"/>
        <v>－</v>
      </c>
      <c r="U34" s="6"/>
      <c r="V34" s="4"/>
      <c r="W34" s="5" t="str">
        <f t="shared" si="4"/>
        <v>－</v>
      </c>
      <c r="X34" s="6"/>
      <c r="Y34" s="4"/>
      <c r="Z34" s="5" t="str">
        <f t="shared" si="5"/>
        <v>－</v>
      </c>
      <c r="AA34" s="6"/>
      <c r="AB34" s="4"/>
      <c r="AC34" s="5" t="str">
        <f t="shared" si="6"/>
        <v>－</v>
      </c>
      <c r="AD34" s="6"/>
      <c r="AE34" s="4"/>
      <c r="AF34" s="5" t="str">
        <f t="shared" si="7"/>
        <v>－</v>
      </c>
      <c r="AG34" s="6"/>
      <c r="AH34" s="4"/>
      <c r="AI34" s="5" t="str">
        <f t="shared" si="8"/>
        <v>－</v>
      </c>
      <c r="AJ34" s="6"/>
      <c r="AK34" s="4"/>
      <c r="AL34" s="5" t="str">
        <f t="shared" si="9"/>
        <v>－</v>
      </c>
      <c r="AM34" s="6"/>
      <c r="AN34" s="4"/>
      <c r="AO34" s="5" t="str">
        <f t="shared" si="10"/>
        <v>－</v>
      </c>
      <c r="AP34" s="6"/>
      <c r="AQ34" s="4"/>
      <c r="AR34" s="5" t="str">
        <f t="shared" si="11"/>
        <v>－</v>
      </c>
      <c r="AS34" s="6"/>
      <c r="AT34" s="28"/>
      <c r="AU34" s="29"/>
      <c r="AV34" s="30"/>
      <c r="AW34" s="4"/>
      <c r="AX34" s="5" t="str">
        <f t="shared" si="13"/>
        <v>－</v>
      </c>
      <c r="AY34" s="6"/>
      <c r="AZ34" s="4"/>
      <c r="BA34" s="5" t="str">
        <f t="shared" si="14"/>
        <v>－</v>
      </c>
      <c r="BB34" s="6"/>
      <c r="BC34" s="4"/>
      <c r="BD34" s="5" t="str">
        <f t="shared" si="15"/>
        <v>－</v>
      </c>
      <c r="BE34" s="6"/>
      <c r="BF34" s="4"/>
      <c r="BG34" s="5" t="str">
        <f t="shared" si="16"/>
        <v>－</v>
      </c>
      <c r="BH34" s="6"/>
      <c r="BI34" s="4"/>
      <c r="BJ34" s="5" t="str">
        <f t="shared" si="17"/>
        <v>－</v>
      </c>
      <c r="BK34" s="5"/>
      <c r="BL34" s="32"/>
      <c r="BM34" s="18"/>
      <c r="BN34" s="18"/>
      <c r="BO34" s="16"/>
      <c r="BP34" s="18"/>
      <c r="BQ34" s="18"/>
      <c r="BR34" s="18"/>
      <c r="BS34" s="18"/>
      <c r="BT34" s="20"/>
    </row>
    <row r="35" spans="2:72" hidden="1" x14ac:dyDescent="0.15">
      <c r="B35" s="21">
        <v>16</v>
      </c>
      <c r="C35" s="33" t="s">
        <v>18</v>
      </c>
      <c r="D35" s="1"/>
      <c r="E35" s="2" t="str">
        <f t="shared" si="18"/>
        <v>－</v>
      </c>
      <c r="F35" s="3"/>
      <c r="G35" s="1"/>
      <c r="H35" s="2" t="str">
        <f t="shared" si="27"/>
        <v>－</v>
      </c>
      <c r="I35" s="3"/>
      <c r="J35" s="1"/>
      <c r="K35" s="2" t="str">
        <f t="shared" si="0"/>
        <v>－</v>
      </c>
      <c r="L35" s="3"/>
      <c r="M35" s="1"/>
      <c r="N35" s="2" t="str">
        <f t="shared" si="1"/>
        <v>－</v>
      </c>
      <c r="O35" s="3"/>
      <c r="P35" s="1"/>
      <c r="Q35" s="2" t="str">
        <f t="shared" si="2"/>
        <v>－</v>
      </c>
      <c r="R35" s="3"/>
      <c r="S35" s="1"/>
      <c r="T35" s="2" t="str">
        <f t="shared" si="3"/>
        <v>－</v>
      </c>
      <c r="U35" s="3"/>
      <c r="V35" s="1"/>
      <c r="W35" s="2" t="str">
        <f t="shared" si="4"/>
        <v>－</v>
      </c>
      <c r="X35" s="3"/>
      <c r="Y35" s="1"/>
      <c r="Z35" s="2" t="str">
        <f t="shared" si="5"/>
        <v>－</v>
      </c>
      <c r="AA35" s="3"/>
      <c r="AB35" s="1"/>
      <c r="AC35" s="2" t="str">
        <f t="shared" si="6"/>
        <v>－</v>
      </c>
      <c r="AD35" s="3"/>
      <c r="AE35" s="1"/>
      <c r="AF35" s="2" t="str">
        <f t="shared" si="7"/>
        <v>－</v>
      </c>
      <c r="AG35" s="3"/>
      <c r="AH35" s="1"/>
      <c r="AI35" s="2" t="str">
        <f t="shared" si="8"/>
        <v>－</v>
      </c>
      <c r="AJ35" s="3"/>
      <c r="AK35" s="1"/>
      <c r="AL35" s="2" t="str">
        <f t="shared" si="9"/>
        <v>－</v>
      </c>
      <c r="AM35" s="3"/>
      <c r="AN35" s="1"/>
      <c r="AO35" s="2" t="str">
        <f t="shared" si="10"/>
        <v>－</v>
      </c>
      <c r="AP35" s="3"/>
      <c r="AQ35" s="1"/>
      <c r="AR35" s="2" t="str">
        <f t="shared" si="11"/>
        <v>－</v>
      </c>
      <c r="AS35" s="3"/>
      <c r="AT35" s="1"/>
      <c r="AU35" s="2" t="str">
        <f t="shared" si="12"/>
        <v>－</v>
      </c>
      <c r="AV35" s="3"/>
      <c r="AW35" s="25"/>
      <c r="AX35" s="26"/>
      <c r="AY35" s="27"/>
      <c r="AZ35" s="1"/>
      <c r="BA35" s="2" t="str">
        <f t="shared" si="14"/>
        <v>－</v>
      </c>
      <c r="BB35" s="3"/>
      <c r="BC35" s="1"/>
      <c r="BD35" s="2" t="str">
        <f t="shared" si="15"/>
        <v>－</v>
      </c>
      <c r="BE35" s="3"/>
      <c r="BF35" s="1"/>
      <c r="BG35" s="2" t="str">
        <f t="shared" si="16"/>
        <v>－</v>
      </c>
      <c r="BH35" s="3"/>
      <c r="BI35" s="1"/>
      <c r="BJ35" s="2" t="str">
        <f t="shared" si="17"/>
        <v>－</v>
      </c>
      <c r="BK35" s="2"/>
      <c r="BL35" s="31">
        <f t="shared" ref="BL35" si="146">COUNTIF(D35:BK36,"○")</f>
        <v>0</v>
      </c>
      <c r="BM35" s="17">
        <f t="shared" ref="BM35" si="147">COUNTIF(D35:BK36,"△")</f>
        <v>0</v>
      </c>
      <c r="BN35" s="17">
        <f t="shared" ref="BN35" si="148">COUNTIF(D35:BK36,"●")</f>
        <v>0</v>
      </c>
      <c r="BO35" s="15">
        <f t="shared" ref="BO35" si="149">IF(ISERROR(BL35/(BL35+BN35)),0,BL35/(BL35+BN35))*1000</f>
        <v>0</v>
      </c>
      <c r="BP35" s="17">
        <f t="shared" ref="BP35" si="150">BL35*3+BM35*1</f>
        <v>0</v>
      </c>
      <c r="BQ35" s="17">
        <f t="shared" ref="BQ35" si="151">SUM(D35,G35,J35,M35,P35,S35,V35,Y35,AB35,AE35,AH35,AK35,AN35,AQ35,AT35,AW35,AZ35,BC35,BF35,BI35)+SUM(D36,G36,J36,M36,P36,S36,V36,Y36,AB36,AE36,AH36,AK36,AN36,AQ36,AT36,AW36,AZ36,BC36,BF36,BI36)</f>
        <v>0</v>
      </c>
      <c r="BR35" s="17">
        <f t="shared" ref="BR35" si="152">SUM(F35,I35,L35,O35,R35,U35,X35,AA35,AD35,AG35,AJ35,AM35,AP35,AS35,AV35,AY35,BB35,BE35,BH35,BK35)+SUM(F36,I36,L36,O36,R36,U36,X36,AA36,AD36,AG36,AJ36,AM36,AP36,AS36,AV36,AY36,BB36,BE36,BH36,BK36)</f>
        <v>0</v>
      </c>
      <c r="BS35" s="17">
        <f t="shared" ref="BS35" si="153">BQ35-BR35</f>
        <v>0</v>
      </c>
      <c r="BT35" s="19">
        <f t="shared" ref="BT35" si="154">IFERROR(_xlfn.RANK.EQ(BP35,$BP$5:$BP$44),"")</f>
        <v>8</v>
      </c>
    </row>
    <row r="36" spans="2:72" hidden="1" x14ac:dyDescent="0.15">
      <c r="B36" s="22"/>
      <c r="C36" s="33"/>
      <c r="D36" s="4"/>
      <c r="E36" s="5" t="str">
        <f t="shared" si="18"/>
        <v>－</v>
      </c>
      <c r="F36" s="6"/>
      <c r="G36" s="4"/>
      <c r="H36" s="5" t="str">
        <f t="shared" si="27"/>
        <v>－</v>
      </c>
      <c r="I36" s="6"/>
      <c r="J36" s="4"/>
      <c r="K36" s="5" t="str">
        <f t="shared" si="0"/>
        <v>－</v>
      </c>
      <c r="L36" s="6"/>
      <c r="M36" s="4"/>
      <c r="N36" s="5" t="str">
        <f t="shared" si="1"/>
        <v>－</v>
      </c>
      <c r="O36" s="6"/>
      <c r="P36" s="4"/>
      <c r="Q36" s="5" t="str">
        <f t="shared" si="2"/>
        <v>－</v>
      </c>
      <c r="R36" s="6"/>
      <c r="S36" s="4"/>
      <c r="T36" s="5" t="str">
        <f t="shared" si="3"/>
        <v>－</v>
      </c>
      <c r="U36" s="6"/>
      <c r="V36" s="4"/>
      <c r="W36" s="5" t="str">
        <f t="shared" si="4"/>
        <v>－</v>
      </c>
      <c r="X36" s="6"/>
      <c r="Y36" s="4"/>
      <c r="Z36" s="5" t="str">
        <f t="shared" si="5"/>
        <v>－</v>
      </c>
      <c r="AA36" s="6"/>
      <c r="AB36" s="4"/>
      <c r="AC36" s="5" t="str">
        <f t="shared" si="6"/>
        <v>－</v>
      </c>
      <c r="AD36" s="6"/>
      <c r="AE36" s="4"/>
      <c r="AF36" s="5" t="str">
        <f t="shared" si="7"/>
        <v>－</v>
      </c>
      <c r="AG36" s="6"/>
      <c r="AH36" s="4"/>
      <c r="AI36" s="5" t="str">
        <f t="shared" si="8"/>
        <v>－</v>
      </c>
      <c r="AJ36" s="6"/>
      <c r="AK36" s="4"/>
      <c r="AL36" s="5" t="str">
        <f t="shared" si="9"/>
        <v>－</v>
      </c>
      <c r="AM36" s="6"/>
      <c r="AN36" s="4"/>
      <c r="AO36" s="5" t="str">
        <f t="shared" si="10"/>
        <v>－</v>
      </c>
      <c r="AP36" s="6"/>
      <c r="AQ36" s="4"/>
      <c r="AR36" s="5" t="str">
        <f t="shared" si="11"/>
        <v>－</v>
      </c>
      <c r="AS36" s="6"/>
      <c r="AT36" s="4"/>
      <c r="AU36" s="5" t="str">
        <f t="shared" si="12"/>
        <v>－</v>
      </c>
      <c r="AV36" s="6"/>
      <c r="AW36" s="28"/>
      <c r="AX36" s="29"/>
      <c r="AY36" s="30"/>
      <c r="AZ36" s="4"/>
      <c r="BA36" s="5" t="str">
        <f t="shared" si="14"/>
        <v>－</v>
      </c>
      <c r="BB36" s="6"/>
      <c r="BC36" s="4"/>
      <c r="BD36" s="5" t="str">
        <f t="shared" si="15"/>
        <v>－</v>
      </c>
      <c r="BE36" s="6"/>
      <c r="BF36" s="4"/>
      <c r="BG36" s="5" t="str">
        <f t="shared" si="16"/>
        <v>－</v>
      </c>
      <c r="BH36" s="6"/>
      <c r="BI36" s="4"/>
      <c r="BJ36" s="5" t="str">
        <f t="shared" si="17"/>
        <v>－</v>
      </c>
      <c r="BK36" s="5"/>
      <c r="BL36" s="32"/>
      <c r="BM36" s="18"/>
      <c r="BN36" s="18"/>
      <c r="BO36" s="16"/>
      <c r="BP36" s="18"/>
      <c r="BQ36" s="18"/>
      <c r="BR36" s="18"/>
      <c r="BS36" s="18"/>
      <c r="BT36" s="20"/>
    </row>
    <row r="37" spans="2:72" hidden="1" x14ac:dyDescent="0.15">
      <c r="B37" s="21">
        <v>17</v>
      </c>
      <c r="C37" s="23" t="s">
        <v>19</v>
      </c>
      <c r="D37" s="1"/>
      <c r="E37" s="2" t="str">
        <f t="shared" si="18"/>
        <v>－</v>
      </c>
      <c r="F37" s="3"/>
      <c r="G37" s="1"/>
      <c r="H37" s="2" t="str">
        <f t="shared" si="27"/>
        <v>－</v>
      </c>
      <c r="I37" s="3"/>
      <c r="J37" s="1"/>
      <c r="K37" s="2" t="str">
        <f t="shared" si="0"/>
        <v>－</v>
      </c>
      <c r="L37" s="3"/>
      <c r="M37" s="1"/>
      <c r="N37" s="2" t="str">
        <f t="shared" si="1"/>
        <v>－</v>
      </c>
      <c r="O37" s="3"/>
      <c r="P37" s="1"/>
      <c r="Q37" s="2" t="str">
        <f t="shared" si="2"/>
        <v>－</v>
      </c>
      <c r="R37" s="3"/>
      <c r="S37" s="1"/>
      <c r="T37" s="2" t="str">
        <f t="shared" si="3"/>
        <v>－</v>
      </c>
      <c r="U37" s="3"/>
      <c r="V37" s="1"/>
      <c r="W37" s="2" t="str">
        <f t="shared" si="4"/>
        <v>－</v>
      </c>
      <c r="X37" s="3"/>
      <c r="Y37" s="1"/>
      <c r="Z37" s="2" t="str">
        <f t="shared" si="5"/>
        <v>－</v>
      </c>
      <c r="AA37" s="3"/>
      <c r="AB37" s="1"/>
      <c r="AC37" s="2" t="str">
        <f t="shared" si="6"/>
        <v>－</v>
      </c>
      <c r="AD37" s="3"/>
      <c r="AE37" s="1"/>
      <c r="AF37" s="2" t="str">
        <f t="shared" si="7"/>
        <v>－</v>
      </c>
      <c r="AG37" s="3"/>
      <c r="AH37" s="1"/>
      <c r="AI37" s="2" t="str">
        <f t="shared" si="8"/>
        <v>－</v>
      </c>
      <c r="AJ37" s="3"/>
      <c r="AK37" s="1"/>
      <c r="AL37" s="2" t="str">
        <f t="shared" si="9"/>
        <v>－</v>
      </c>
      <c r="AM37" s="3"/>
      <c r="AN37" s="1"/>
      <c r="AO37" s="2" t="str">
        <f t="shared" si="10"/>
        <v>－</v>
      </c>
      <c r="AP37" s="3"/>
      <c r="AQ37" s="1"/>
      <c r="AR37" s="2" t="str">
        <f t="shared" si="11"/>
        <v>－</v>
      </c>
      <c r="AS37" s="3"/>
      <c r="AT37" s="1"/>
      <c r="AU37" s="2" t="str">
        <f t="shared" si="12"/>
        <v>－</v>
      </c>
      <c r="AV37" s="3"/>
      <c r="AW37" s="1"/>
      <c r="AX37" s="2" t="str">
        <f t="shared" si="13"/>
        <v>－</v>
      </c>
      <c r="AY37" s="3"/>
      <c r="AZ37" s="25"/>
      <c r="BA37" s="26"/>
      <c r="BB37" s="27"/>
      <c r="BC37" s="1"/>
      <c r="BD37" s="2" t="str">
        <f t="shared" si="15"/>
        <v>－</v>
      </c>
      <c r="BE37" s="3"/>
      <c r="BF37" s="1"/>
      <c r="BG37" s="2" t="str">
        <f t="shared" si="16"/>
        <v>－</v>
      </c>
      <c r="BH37" s="3"/>
      <c r="BI37" s="1"/>
      <c r="BJ37" s="2" t="str">
        <f t="shared" si="17"/>
        <v>－</v>
      </c>
      <c r="BK37" s="2"/>
      <c r="BL37" s="31">
        <f t="shared" ref="BL37" si="155">COUNTIF(D37:BK38,"○")</f>
        <v>0</v>
      </c>
      <c r="BM37" s="17">
        <f t="shared" ref="BM37" si="156">COUNTIF(D37:BK38,"△")</f>
        <v>0</v>
      </c>
      <c r="BN37" s="17">
        <f t="shared" ref="BN37" si="157">COUNTIF(D37:BK38,"●")</f>
        <v>0</v>
      </c>
      <c r="BO37" s="15">
        <f t="shared" ref="BO37" si="158">IF(ISERROR(BL37/(BL37+BN37)),0,BL37/(BL37+BN37))*1000</f>
        <v>0</v>
      </c>
      <c r="BP37" s="17">
        <f t="shared" ref="BP37" si="159">BL37*3+BM37*1</f>
        <v>0</v>
      </c>
      <c r="BQ37" s="17">
        <f t="shared" ref="BQ37" si="160">SUM(D37,G37,J37,M37,P37,S37,V37,Y37,AB37,AE37,AH37,AK37,AN37,AQ37,AT37,AW37,AZ37,BC37,BF37,BI37)+SUM(D38,G38,J38,M38,P38,S38,V38,Y38,AB38,AE38,AH38,AK38,AN38,AQ38,AT38,AW38,AZ38,BC38,BF38,BI38)</f>
        <v>0</v>
      </c>
      <c r="BR37" s="17">
        <f t="shared" ref="BR37" si="161">SUM(F37,I37,L37,O37,R37,U37,X37,AA37,AD37,AG37,AJ37,AM37,AP37,AS37,AV37,AY37,BB37,BE37,BH37,BK37)+SUM(F38,I38,L38,O38,R38,U38,X38,AA38,AD38,AG38,AJ38,AM38,AP38,AS38,AV38,AY38,BB38,BE38,BH38,BK38)</f>
        <v>0</v>
      </c>
      <c r="BS37" s="17">
        <f t="shared" ref="BS37" si="162">BQ37-BR37</f>
        <v>0</v>
      </c>
      <c r="BT37" s="19">
        <f t="shared" ref="BT37" si="163">IFERROR(_xlfn.RANK.EQ(BP37,$BP$5:$BP$44),"")</f>
        <v>8</v>
      </c>
    </row>
    <row r="38" spans="2:72" hidden="1" x14ac:dyDescent="0.15">
      <c r="B38" s="22"/>
      <c r="C38" s="24"/>
      <c r="D38" s="4"/>
      <c r="E38" s="5" t="str">
        <f t="shared" si="18"/>
        <v>－</v>
      </c>
      <c r="F38" s="6"/>
      <c r="G38" s="4"/>
      <c r="H38" s="5" t="str">
        <f t="shared" si="27"/>
        <v>－</v>
      </c>
      <c r="I38" s="6"/>
      <c r="J38" s="4"/>
      <c r="K38" s="5" t="str">
        <f t="shared" si="0"/>
        <v>－</v>
      </c>
      <c r="L38" s="6"/>
      <c r="M38" s="4"/>
      <c r="N38" s="5" t="str">
        <f t="shared" si="1"/>
        <v>－</v>
      </c>
      <c r="O38" s="6"/>
      <c r="P38" s="4"/>
      <c r="Q38" s="5" t="str">
        <f t="shared" si="2"/>
        <v>－</v>
      </c>
      <c r="R38" s="6"/>
      <c r="S38" s="4"/>
      <c r="T38" s="5" t="str">
        <f t="shared" si="3"/>
        <v>－</v>
      </c>
      <c r="U38" s="6"/>
      <c r="V38" s="4"/>
      <c r="W38" s="5" t="str">
        <f t="shared" si="4"/>
        <v>－</v>
      </c>
      <c r="X38" s="6"/>
      <c r="Y38" s="4"/>
      <c r="Z38" s="5" t="str">
        <f t="shared" si="5"/>
        <v>－</v>
      </c>
      <c r="AA38" s="6"/>
      <c r="AB38" s="4"/>
      <c r="AC38" s="5" t="str">
        <f t="shared" si="6"/>
        <v>－</v>
      </c>
      <c r="AD38" s="6"/>
      <c r="AE38" s="4"/>
      <c r="AF38" s="5" t="str">
        <f t="shared" si="7"/>
        <v>－</v>
      </c>
      <c r="AG38" s="6"/>
      <c r="AH38" s="4"/>
      <c r="AI38" s="5" t="str">
        <f t="shared" si="8"/>
        <v>－</v>
      </c>
      <c r="AJ38" s="6"/>
      <c r="AK38" s="4"/>
      <c r="AL38" s="5" t="str">
        <f t="shared" si="9"/>
        <v>－</v>
      </c>
      <c r="AM38" s="6"/>
      <c r="AN38" s="4"/>
      <c r="AO38" s="5" t="str">
        <f t="shared" si="10"/>
        <v>－</v>
      </c>
      <c r="AP38" s="6"/>
      <c r="AQ38" s="4"/>
      <c r="AR38" s="5" t="str">
        <f t="shared" si="11"/>
        <v>－</v>
      </c>
      <c r="AS38" s="6"/>
      <c r="AT38" s="4"/>
      <c r="AU38" s="5" t="str">
        <f t="shared" si="12"/>
        <v>－</v>
      </c>
      <c r="AV38" s="6"/>
      <c r="AW38" s="4"/>
      <c r="AX38" s="5" t="str">
        <f t="shared" si="13"/>
        <v>－</v>
      </c>
      <c r="AY38" s="6"/>
      <c r="AZ38" s="28"/>
      <c r="BA38" s="29"/>
      <c r="BB38" s="30"/>
      <c r="BC38" s="4"/>
      <c r="BD38" s="5" t="str">
        <f t="shared" si="15"/>
        <v>－</v>
      </c>
      <c r="BE38" s="6"/>
      <c r="BF38" s="4"/>
      <c r="BG38" s="5" t="str">
        <f t="shared" si="16"/>
        <v>－</v>
      </c>
      <c r="BH38" s="6"/>
      <c r="BI38" s="4"/>
      <c r="BJ38" s="5" t="str">
        <f t="shared" si="17"/>
        <v>－</v>
      </c>
      <c r="BK38" s="5"/>
      <c r="BL38" s="32"/>
      <c r="BM38" s="18"/>
      <c r="BN38" s="18"/>
      <c r="BO38" s="16"/>
      <c r="BP38" s="18"/>
      <c r="BQ38" s="18"/>
      <c r="BR38" s="18"/>
      <c r="BS38" s="18"/>
      <c r="BT38" s="20"/>
    </row>
    <row r="39" spans="2:72" hidden="1" x14ac:dyDescent="0.15">
      <c r="B39" s="21">
        <v>18</v>
      </c>
      <c r="C39" s="33" t="s">
        <v>20</v>
      </c>
      <c r="D39" s="1"/>
      <c r="E39" s="2" t="str">
        <f t="shared" si="18"/>
        <v>－</v>
      </c>
      <c r="F39" s="3"/>
      <c r="G39" s="1"/>
      <c r="H39" s="2" t="str">
        <f t="shared" si="27"/>
        <v>－</v>
      </c>
      <c r="I39" s="3"/>
      <c r="J39" s="1"/>
      <c r="K39" s="2" t="str">
        <f t="shared" si="0"/>
        <v>－</v>
      </c>
      <c r="L39" s="3"/>
      <c r="M39" s="1"/>
      <c r="N39" s="2" t="str">
        <f t="shared" si="1"/>
        <v>－</v>
      </c>
      <c r="O39" s="3"/>
      <c r="P39" s="1"/>
      <c r="Q39" s="2" t="str">
        <f t="shared" si="2"/>
        <v>－</v>
      </c>
      <c r="R39" s="3"/>
      <c r="S39" s="1"/>
      <c r="T39" s="2" t="str">
        <f t="shared" si="3"/>
        <v>－</v>
      </c>
      <c r="U39" s="3"/>
      <c r="V39" s="1"/>
      <c r="W39" s="2" t="str">
        <f t="shared" si="4"/>
        <v>－</v>
      </c>
      <c r="X39" s="3"/>
      <c r="Y39" s="1"/>
      <c r="Z39" s="2" t="str">
        <f t="shared" si="5"/>
        <v>－</v>
      </c>
      <c r="AA39" s="3"/>
      <c r="AB39" s="1"/>
      <c r="AC39" s="2" t="str">
        <f t="shared" si="6"/>
        <v>－</v>
      </c>
      <c r="AD39" s="3"/>
      <c r="AE39" s="1"/>
      <c r="AF39" s="2" t="str">
        <f t="shared" si="7"/>
        <v>－</v>
      </c>
      <c r="AG39" s="3"/>
      <c r="AH39" s="1"/>
      <c r="AI39" s="2" t="str">
        <f t="shared" si="8"/>
        <v>－</v>
      </c>
      <c r="AJ39" s="3"/>
      <c r="AK39" s="1"/>
      <c r="AL39" s="2" t="str">
        <f t="shared" si="9"/>
        <v>－</v>
      </c>
      <c r="AM39" s="3"/>
      <c r="AN39" s="1"/>
      <c r="AO39" s="2" t="str">
        <f t="shared" si="10"/>
        <v>－</v>
      </c>
      <c r="AP39" s="3"/>
      <c r="AQ39" s="1"/>
      <c r="AR39" s="2" t="str">
        <f t="shared" si="11"/>
        <v>－</v>
      </c>
      <c r="AS39" s="3"/>
      <c r="AT39" s="1"/>
      <c r="AU39" s="2" t="str">
        <f t="shared" si="12"/>
        <v>－</v>
      </c>
      <c r="AV39" s="3"/>
      <c r="AW39" s="1"/>
      <c r="AX39" s="2" t="str">
        <f t="shared" si="13"/>
        <v>－</v>
      </c>
      <c r="AY39" s="3"/>
      <c r="AZ39" s="1"/>
      <c r="BA39" s="2" t="str">
        <f t="shared" si="14"/>
        <v>－</v>
      </c>
      <c r="BB39" s="3"/>
      <c r="BC39" s="25"/>
      <c r="BD39" s="26"/>
      <c r="BE39" s="27"/>
      <c r="BF39" s="1"/>
      <c r="BG39" s="2" t="str">
        <f t="shared" si="16"/>
        <v>－</v>
      </c>
      <c r="BH39" s="3"/>
      <c r="BI39" s="1"/>
      <c r="BJ39" s="2" t="str">
        <f t="shared" si="17"/>
        <v>－</v>
      </c>
      <c r="BK39" s="2"/>
      <c r="BL39" s="31">
        <f t="shared" ref="BL39" si="164">COUNTIF(D39:BK40,"○")</f>
        <v>0</v>
      </c>
      <c r="BM39" s="17">
        <f t="shared" ref="BM39" si="165">COUNTIF(D39:BK40,"△")</f>
        <v>0</v>
      </c>
      <c r="BN39" s="17">
        <f t="shared" ref="BN39" si="166">COUNTIF(D39:BK40,"●")</f>
        <v>0</v>
      </c>
      <c r="BO39" s="15">
        <f t="shared" ref="BO39" si="167">IF(ISERROR(BL39/(BL39+BN39)),0,BL39/(BL39+BN39))*1000</f>
        <v>0</v>
      </c>
      <c r="BP39" s="17">
        <f t="shared" ref="BP39" si="168">BL39*3+BM39*1</f>
        <v>0</v>
      </c>
      <c r="BQ39" s="17">
        <f t="shared" ref="BQ39" si="169">SUM(D39,G39,J39,M39,P39,S39,V39,Y39,AB39,AE39,AH39,AK39,AN39,AQ39,AT39,AW39,AZ39,BC39,BF39,BI39)+SUM(D40,G40,J40,M40,P40,S40,V40,Y40,AB40,AE40,AH40,AK40,AN40,AQ40,AT40,AW40,AZ40,BC40,BF40,BI40)</f>
        <v>0</v>
      </c>
      <c r="BR39" s="17">
        <f t="shared" ref="BR39" si="170">SUM(F39,I39,L39,O39,R39,U39,X39,AA39,AD39,AG39,AJ39,AM39,AP39,AS39,AV39,AY39,BB39,BE39,BH39,BK39)+SUM(F40,I40,L40,O40,R40,U40,X40,AA40,AD40,AG40,AJ40,AM40,AP40,AS40,AV40,AY40,BB40,BE40,BH40,BK40)</f>
        <v>0</v>
      </c>
      <c r="BS39" s="17">
        <f t="shared" ref="BS39" si="171">BQ39-BR39</f>
        <v>0</v>
      </c>
      <c r="BT39" s="19">
        <f t="shared" ref="BT39" si="172">IFERROR(_xlfn.RANK.EQ(BP39,$BP$5:$BP$44),"")</f>
        <v>8</v>
      </c>
    </row>
    <row r="40" spans="2:72" hidden="1" x14ac:dyDescent="0.15">
      <c r="B40" s="22"/>
      <c r="C40" s="33"/>
      <c r="D40" s="4"/>
      <c r="E40" s="5" t="str">
        <f t="shared" si="18"/>
        <v>－</v>
      </c>
      <c r="F40" s="6"/>
      <c r="G40" s="4"/>
      <c r="H40" s="5" t="str">
        <f t="shared" si="27"/>
        <v>－</v>
      </c>
      <c r="I40" s="6"/>
      <c r="J40" s="4"/>
      <c r="K40" s="5" t="str">
        <f t="shared" si="0"/>
        <v>－</v>
      </c>
      <c r="L40" s="6"/>
      <c r="M40" s="4"/>
      <c r="N40" s="5" t="str">
        <f t="shared" si="1"/>
        <v>－</v>
      </c>
      <c r="O40" s="6"/>
      <c r="P40" s="4"/>
      <c r="Q40" s="5" t="str">
        <f t="shared" si="2"/>
        <v>－</v>
      </c>
      <c r="R40" s="6"/>
      <c r="S40" s="4"/>
      <c r="T40" s="5" t="str">
        <f t="shared" si="3"/>
        <v>－</v>
      </c>
      <c r="U40" s="6"/>
      <c r="V40" s="4"/>
      <c r="W40" s="5" t="str">
        <f t="shared" si="4"/>
        <v>－</v>
      </c>
      <c r="X40" s="6"/>
      <c r="Y40" s="4"/>
      <c r="Z40" s="5" t="str">
        <f t="shared" si="5"/>
        <v>－</v>
      </c>
      <c r="AA40" s="6"/>
      <c r="AB40" s="4"/>
      <c r="AC40" s="5" t="str">
        <f t="shared" si="6"/>
        <v>－</v>
      </c>
      <c r="AD40" s="6"/>
      <c r="AE40" s="4"/>
      <c r="AF40" s="5" t="str">
        <f t="shared" si="7"/>
        <v>－</v>
      </c>
      <c r="AG40" s="6"/>
      <c r="AH40" s="4"/>
      <c r="AI40" s="5" t="str">
        <f t="shared" si="8"/>
        <v>－</v>
      </c>
      <c r="AJ40" s="6"/>
      <c r="AK40" s="4"/>
      <c r="AL40" s="5" t="str">
        <f t="shared" si="9"/>
        <v>－</v>
      </c>
      <c r="AM40" s="6"/>
      <c r="AN40" s="4"/>
      <c r="AO40" s="5" t="str">
        <f t="shared" si="10"/>
        <v>－</v>
      </c>
      <c r="AP40" s="6"/>
      <c r="AQ40" s="4"/>
      <c r="AR40" s="5" t="str">
        <f t="shared" si="11"/>
        <v>－</v>
      </c>
      <c r="AS40" s="6"/>
      <c r="AT40" s="4"/>
      <c r="AU40" s="5" t="str">
        <f t="shared" si="12"/>
        <v>－</v>
      </c>
      <c r="AV40" s="6"/>
      <c r="AW40" s="4"/>
      <c r="AX40" s="5" t="str">
        <f t="shared" si="13"/>
        <v>－</v>
      </c>
      <c r="AY40" s="6"/>
      <c r="AZ40" s="4"/>
      <c r="BA40" s="5" t="str">
        <f t="shared" si="14"/>
        <v>－</v>
      </c>
      <c r="BB40" s="6"/>
      <c r="BC40" s="28"/>
      <c r="BD40" s="29"/>
      <c r="BE40" s="30"/>
      <c r="BF40" s="4"/>
      <c r="BG40" s="5" t="str">
        <f t="shared" si="16"/>
        <v>－</v>
      </c>
      <c r="BH40" s="6"/>
      <c r="BI40" s="4"/>
      <c r="BJ40" s="5" t="str">
        <f t="shared" si="17"/>
        <v>－</v>
      </c>
      <c r="BK40" s="5"/>
      <c r="BL40" s="32"/>
      <c r="BM40" s="18"/>
      <c r="BN40" s="18"/>
      <c r="BO40" s="16"/>
      <c r="BP40" s="18"/>
      <c r="BQ40" s="18"/>
      <c r="BR40" s="18"/>
      <c r="BS40" s="18"/>
      <c r="BT40" s="20"/>
    </row>
    <row r="41" spans="2:72" hidden="1" x14ac:dyDescent="0.15">
      <c r="B41" s="21">
        <v>19</v>
      </c>
      <c r="C41" s="23" t="s">
        <v>21</v>
      </c>
      <c r="D41" s="1"/>
      <c r="E41" s="2" t="str">
        <f t="shared" si="18"/>
        <v>－</v>
      </c>
      <c r="F41" s="3"/>
      <c r="G41" s="1"/>
      <c r="H41" s="2" t="str">
        <f t="shared" si="27"/>
        <v>－</v>
      </c>
      <c r="I41" s="3"/>
      <c r="J41" s="1"/>
      <c r="K41" s="2" t="str">
        <f t="shared" si="0"/>
        <v>－</v>
      </c>
      <c r="L41" s="3"/>
      <c r="M41" s="1"/>
      <c r="N41" s="2" t="str">
        <f t="shared" si="1"/>
        <v>－</v>
      </c>
      <c r="O41" s="3"/>
      <c r="P41" s="1"/>
      <c r="Q41" s="2" t="str">
        <f t="shared" si="2"/>
        <v>－</v>
      </c>
      <c r="R41" s="3"/>
      <c r="S41" s="1"/>
      <c r="T41" s="2" t="str">
        <f t="shared" si="3"/>
        <v>－</v>
      </c>
      <c r="U41" s="3"/>
      <c r="V41" s="1"/>
      <c r="W41" s="2" t="str">
        <f t="shared" si="4"/>
        <v>－</v>
      </c>
      <c r="X41" s="3"/>
      <c r="Y41" s="1"/>
      <c r="Z41" s="2" t="str">
        <f t="shared" si="5"/>
        <v>－</v>
      </c>
      <c r="AA41" s="3"/>
      <c r="AB41" s="1"/>
      <c r="AC41" s="2" t="str">
        <f t="shared" si="6"/>
        <v>－</v>
      </c>
      <c r="AD41" s="3"/>
      <c r="AE41" s="1"/>
      <c r="AF41" s="2" t="str">
        <f t="shared" si="7"/>
        <v>－</v>
      </c>
      <c r="AG41" s="3"/>
      <c r="AH41" s="1"/>
      <c r="AI41" s="2" t="str">
        <f t="shared" si="8"/>
        <v>－</v>
      </c>
      <c r="AJ41" s="3"/>
      <c r="AK41" s="1"/>
      <c r="AL41" s="2" t="str">
        <f t="shared" si="9"/>
        <v>－</v>
      </c>
      <c r="AM41" s="3"/>
      <c r="AN41" s="1"/>
      <c r="AO41" s="2" t="str">
        <f t="shared" si="10"/>
        <v>－</v>
      </c>
      <c r="AP41" s="3"/>
      <c r="AQ41" s="1"/>
      <c r="AR41" s="2" t="str">
        <f t="shared" si="11"/>
        <v>－</v>
      </c>
      <c r="AS41" s="3"/>
      <c r="AT41" s="1"/>
      <c r="AU41" s="2" t="str">
        <f t="shared" si="12"/>
        <v>－</v>
      </c>
      <c r="AV41" s="3"/>
      <c r="AW41" s="1"/>
      <c r="AX41" s="2" t="str">
        <f t="shared" si="13"/>
        <v>－</v>
      </c>
      <c r="AY41" s="3"/>
      <c r="AZ41" s="1"/>
      <c r="BA41" s="2" t="str">
        <f t="shared" si="14"/>
        <v>－</v>
      </c>
      <c r="BB41" s="3"/>
      <c r="BC41" s="1"/>
      <c r="BD41" s="2" t="str">
        <f t="shared" si="15"/>
        <v>－</v>
      </c>
      <c r="BE41" s="3"/>
      <c r="BF41" s="25"/>
      <c r="BG41" s="26"/>
      <c r="BH41" s="27"/>
      <c r="BI41" s="1"/>
      <c r="BJ41" s="2" t="str">
        <f t="shared" si="17"/>
        <v>－</v>
      </c>
      <c r="BK41" s="2"/>
      <c r="BL41" s="31">
        <f t="shared" ref="BL41" si="173">COUNTIF(D41:BK42,"○")</f>
        <v>0</v>
      </c>
      <c r="BM41" s="17">
        <f t="shared" ref="BM41" si="174">COUNTIF(D41:BK42,"△")</f>
        <v>0</v>
      </c>
      <c r="BN41" s="17">
        <f t="shared" ref="BN41" si="175">COUNTIF(D41:BK42,"●")</f>
        <v>0</v>
      </c>
      <c r="BO41" s="15">
        <f t="shared" ref="BO41" si="176">IF(ISERROR(BL41/(BL41+BN41)),0,BL41/(BL41+BN41))*1000</f>
        <v>0</v>
      </c>
      <c r="BP41" s="17">
        <f t="shared" ref="BP41" si="177">BL41*3+BM41*1</f>
        <v>0</v>
      </c>
      <c r="BQ41" s="17">
        <f t="shared" ref="BQ41" si="178">SUM(D41,G41,J41,M41,P41,S41,V41,Y41,AB41,AE41,AH41,AK41,AN41,AQ41,AT41,AW41,AZ41,BC41,BF41,BI41)+SUM(D42,G42,J42,M42,P42,S42,V42,Y42,AB42,AE42,AH42,AK42,AN42,AQ42,AT42,AW42,AZ42,BC42,BF42,BI42)</f>
        <v>0</v>
      </c>
      <c r="BR41" s="17">
        <f t="shared" ref="BR41" si="179">SUM(F41,I41,L41,O41,R41,U41,X41,AA41,AD41,AG41,AJ41,AM41,AP41,AS41,AV41,AY41,BB41,BE41,BH41,BK41)+SUM(F42,I42,L42,O42,R42,U42,X42,AA42,AD42,AG42,AJ42,AM42,AP42,AS42,AV42,AY42,BB42,BE42,BH42,BK42)</f>
        <v>0</v>
      </c>
      <c r="BS41" s="17">
        <f t="shared" ref="BS41" si="180">BQ41-BR41</f>
        <v>0</v>
      </c>
      <c r="BT41" s="19">
        <f t="shared" ref="BT41" si="181">IFERROR(_xlfn.RANK.EQ(BP41,$BP$5:$BP$44),"")</f>
        <v>8</v>
      </c>
    </row>
    <row r="42" spans="2:72" hidden="1" x14ac:dyDescent="0.15">
      <c r="B42" s="22"/>
      <c r="C42" s="24"/>
      <c r="D42" s="4"/>
      <c r="E42" s="5" t="str">
        <f t="shared" si="18"/>
        <v>－</v>
      </c>
      <c r="F42" s="6"/>
      <c r="G42" s="4"/>
      <c r="H42" s="5" t="str">
        <f t="shared" si="27"/>
        <v>－</v>
      </c>
      <c r="I42" s="6"/>
      <c r="J42" s="4"/>
      <c r="K42" s="5" t="str">
        <f t="shared" si="0"/>
        <v>－</v>
      </c>
      <c r="L42" s="6"/>
      <c r="M42" s="4"/>
      <c r="N42" s="5" t="str">
        <f t="shared" si="1"/>
        <v>－</v>
      </c>
      <c r="O42" s="6"/>
      <c r="P42" s="4"/>
      <c r="Q42" s="5" t="str">
        <f t="shared" si="2"/>
        <v>－</v>
      </c>
      <c r="R42" s="6"/>
      <c r="S42" s="4"/>
      <c r="T42" s="5" t="str">
        <f t="shared" si="3"/>
        <v>－</v>
      </c>
      <c r="U42" s="6"/>
      <c r="V42" s="4"/>
      <c r="W42" s="5" t="str">
        <f t="shared" si="4"/>
        <v>－</v>
      </c>
      <c r="X42" s="6"/>
      <c r="Y42" s="4"/>
      <c r="Z42" s="5" t="str">
        <f t="shared" si="5"/>
        <v>－</v>
      </c>
      <c r="AA42" s="6"/>
      <c r="AB42" s="4"/>
      <c r="AC42" s="5" t="str">
        <f t="shared" si="6"/>
        <v>－</v>
      </c>
      <c r="AD42" s="6"/>
      <c r="AE42" s="4"/>
      <c r="AF42" s="5" t="str">
        <f t="shared" si="7"/>
        <v>－</v>
      </c>
      <c r="AG42" s="6"/>
      <c r="AH42" s="4"/>
      <c r="AI42" s="5" t="str">
        <f t="shared" si="8"/>
        <v>－</v>
      </c>
      <c r="AJ42" s="6"/>
      <c r="AK42" s="4"/>
      <c r="AL42" s="5" t="str">
        <f t="shared" si="9"/>
        <v>－</v>
      </c>
      <c r="AM42" s="6"/>
      <c r="AN42" s="4"/>
      <c r="AO42" s="5" t="str">
        <f t="shared" si="10"/>
        <v>－</v>
      </c>
      <c r="AP42" s="6"/>
      <c r="AQ42" s="4"/>
      <c r="AR42" s="5" t="str">
        <f t="shared" si="11"/>
        <v>－</v>
      </c>
      <c r="AS42" s="6"/>
      <c r="AT42" s="4"/>
      <c r="AU42" s="5" t="str">
        <f t="shared" si="12"/>
        <v>－</v>
      </c>
      <c r="AV42" s="6"/>
      <c r="AW42" s="4"/>
      <c r="AX42" s="5" t="str">
        <f t="shared" si="13"/>
        <v>－</v>
      </c>
      <c r="AY42" s="6"/>
      <c r="AZ42" s="4"/>
      <c r="BA42" s="5" t="str">
        <f t="shared" si="14"/>
        <v>－</v>
      </c>
      <c r="BB42" s="6"/>
      <c r="BC42" s="4"/>
      <c r="BD42" s="5" t="str">
        <f t="shared" si="15"/>
        <v>－</v>
      </c>
      <c r="BE42" s="6"/>
      <c r="BF42" s="28"/>
      <c r="BG42" s="29"/>
      <c r="BH42" s="30"/>
      <c r="BI42" s="4"/>
      <c r="BJ42" s="5" t="str">
        <f t="shared" si="17"/>
        <v>－</v>
      </c>
      <c r="BK42" s="5"/>
      <c r="BL42" s="32"/>
      <c r="BM42" s="18"/>
      <c r="BN42" s="18"/>
      <c r="BO42" s="16"/>
      <c r="BP42" s="18"/>
      <c r="BQ42" s="18"/>
      <c r="BR42" s="18"/>
      <c r="BS42" s="18"/>
      <c r="BT42" s="20"/>
    </row>
    <row r="43" spans="2:72" hidden="1" x14ac:dyDescent="0.15">
      <c r="B43" s="21">
        <v>20</v>
      </c>
      <c r="C43" s="33" t="s">
        <v>22</v>
      </c>
      <c r="D43" s="1"/>
      <c r="E43" s="2" t="str">
        <f t="shared" si="18"/>
        <v>－</v>
      </c>
      <c r="F43" s="3"/>
      <c r="G43" s="1"/>
      <c r="H43" s="2" t="str">
        <f t="shared" si="27"/>
        <v>－</v>
      </c>
      <c r="I43" s="3"/>
      <c r="J43" s="1"/>
      <c r="K43" s="2" t="str">
        <f t="shared" si="0"/>
        <v>－</v>
      </c>
      <c r="L43" s="3"/>
      <c r="M43" s="1"/>
      <c r="N43" s="2" t="str">
        <f t="shared" si="1"/>
        <v>－</v>
      </c>
      <c r="O43" s="3"/>
      <c r="P43" s="1"/>
      <c r="Q43" s="2" t="str">
        <f t="shared" si="2"/>
        <v>－</v>
      </c>
      <c r="R43" s="3"/>
      <c r="S43" s="1"/>
      <c r="T43" s="2" t="str">
        <f t="shared" si="3"/>
        <v>－</v>
      </c>
      <c r="U43" s="3"/>
      <c r="V43" s="1"/>
      <c r="W43" s="2" t="str">
        <f t="shared" si="4"/>
        <v>－</v>
      </c>
      <c r="X43" s="3"/>
      <c r="Y43" s="1"/>
      <c r="Z43" s="2" t="str">
        <f t="shared" si="5"/>
        <v>－</v>
      </c>
      <c r="AA43" s="3"/>
      <c r="AB43" s="1"/>
      <c r="AC43" s="2" t="str">
        <f t="shared" si="6"/>
        <v>－</v>
      </c>
      <c r="AD43" s="3"/>
      <c r="AE43" s="1"/>
      <c r="AF43" s="2" t="str">
        <f t="shared" si="7"/>
        <v>－</v>
      </c>
      <c r="AG43" s="3"/>
      <c r="AH43" s="1"/>
      <c r="AI43" s="2" t="str">
        <f t="shared" si="8"/>
        <v>－</v>
      </c>
      <c r="AJ43" s="3"/>
      <c r="AK43" s="1"/>
      <c r="AL43" s="2" t="str">
        <f t="shared" si="9"/>
        <v>－</v>
      </c>
      <c r="AM43" s="3"/>
      <c r="AN43" s="1"/>
      <c r="AO43" s="2" t="str">
        <f t="shared" si="10"/>
        <v>－</v>
      </c>
      <c r="AP43" s="3"/>
      <c r="AQ43" s="1"/>
      <c r="AR43" s="2" t="str">
        <f t="shared" si="11"/>
        <v>－</v>
      </c>
      <c r="AS43" s="3"/>
      <c r="AT43" s="1"/>
      <c r="AU43" s="2" t="str">
        <f t="shared" si="12"/>
        <v>－</v>
      </c>
      <c r="AV43" s="3"/>
      <c r="AW43" s="1"/>
      <c r="AX43" s="2" t="str">
        <f t="shared" si="13"/>
        <v>－</v>
      </c>
      <c r="AY43" s="3"/>
      <c r="AZ43" s="1"/>
      <c r="BA43" s="2" t="str">
        <f t="shared" si="14"/>
        <v>－</v>
      </c>
      <c r="BB43" s="3"/>
      <c r="BC43" s="1"/>
      <c r="BD43" s="2" t="str">
        <f t="shared" si="15"/>
        <v>－</v>
      </c>
      <c r="BE43" s="3"/>
      <c r="BF43" s="1"/>
      <c r="BG43" s="2" t="str">
        <f t="shared" si="16"/>
        <v>－</v>
      </c>
      <c r="BH43" s="3"/>
      <c r="BI43" s="25"/>
      <c r="BJ43" s="26"/>
      <c r="BK43" s="26"/>
      <c r="BL43" s="31">
        <f t="shared" ref="BL43" si="182">COUNTIF(D43:BK44,"○")</f>
        <v>0</v>
      </c>
      <c r="BM43" s="17">
        <f t="shared" ref="BM43" si="183">COUNTIF(D43:BK44,"△")</f>
        <v>0</v>
      </c>
      <c r="BN43" s="17">
        <f t="shared" ref="BN43" si="184">COUNTIF(D43:BK44,"●")</f>
        <v>0</v>
      </c>
      <c r="BO43" s="15">
        <f t="shared" ref="BO43" si="185">IF(ISERROR(BL43/(BL43+BN43)),0,BL43/(BL43+BN43))*1000</f>
        <v>0</v>
      </c>
      <c r="BP43" s="17">
        <f t="shared" ref="BP43" si="186">BL43*3+BM43*1</f>
        <v>0</v>
      </c>
      <c r="BQ43" s="17">
        <f t="shared" ref="BQ43" si="187">SUM(D43,G43,J43,M43,P43,S43,V43,Y43,AB43,AE43,AH43,AK43,AN43,AQ43,AT43,AW43,AZ43,BC43,BF43,BI43)+SUM(D44,G44,J44,M44,P44,S44,V44,Y44,AB44,AE44,AH44,AK44,AN44,AQ44,AT44,AW44,AZ44,BC44,BF44,BI44)</f>
        <v>0</v>
      </c>
      <c r="BR43" s="17">
        <f t="shared" ref="BR43" si="188">SUM(F43,I43,L43,O43,R43,U43,X43,AA43,AD43,AG43,AJ43,AM43,AP43,AS43,AV43,AY43,BB43,BE43,BH43,BK43)+SUM(F44,I44,L44,O44,R44,U44,X44,AA44,AD44,AG44,AJ44,AM44,AP44,AS44,AV44,AY44,BB44,BE44,BH44,BK44)</f>
        <v>0</v>
      </c>
      <c r="BS43" s="17">
        <f t="shared" ref="BS43" si="189">BQ43-BR43</f>
        <v>0</v>
      </c>
      <c r="BT43" s="19">
        <f>IFERROR(_xlfn.RANK.EQ(BP43,$BP$5:$BP$44),"")</f>
        <v>8</v>
      </c>
    </row>
    <row r="44" spans="2:72" hidden="1" x14ac:dyDescent="0.15">
      <c r="B44" s="22"/>
      <c r="C44" s="24"/>
      <c r="D44" s="4"/>
      <c r="E44" s="5" t="str">
        <f t="shared" si="18"/>
        <v>－</v>
      </c>
      <c r="F44" s="6"/>
      <c r="G44" s="4"/>
      <c r="H44" s="5" t="str">
        <f t="shared" si="27"/>
        <v>－</v>
      </c>
      <c r="I44" s="6"/>
      <c r="J44" s="4"/>
      <c r="K44" s="5" t="str">
        <f t="shared" si="0"/>
        <v>－</v>
      </c>
      <c r="L44" s="6"/>
      <c r="M44" s="4"/>
      <c r="N44" s="5" t="str">
        <f t="shared" si="1"/>
        <v>－</v>
      </c>
      <c r="O44" s="6"/>
      <c r="P44" s="4"/>
      <c r="Q44" s="5" t="str">
        <f t="shared" si="2"/>
        <v>－</v>
      </c>
      <c r="R44" s="6"/>
      <c r="S44" s="4"/>
      <c r="T44" s="5" t="str">
        <f t="shared" si="3"/>
        <v>－</v>
      </c>
      <c r="U44" s="6"/>
      <c r="V44" s="4"/>
      <c r="W44" s="5" t="str">
        <f t="shared" si="4"/>
        <v>－</v>
      </c>
      <c r="X44" s="6"/>
      <c r="Y44" s="4"/>
      <c r="Z44" s="5" t="str">
        <f t="shared" si="5"/>
        <v>－</v>
      </c>
      <c r="AA44" s="6"/>
      <c r="AB44" s="4"/>
      <c r="AC44" s="5" t="str">
        <f t="shared" si="6"/>
        <v>－</v>
      </c>
      <c r="AD44" s="6"/>
      <c r="AE44" s="4"/>
      <c r="AF44" s="5" t="str">
        <f t="shared" si="7"/>
        <v>－</v>
      </c>
      <c r="AG44" s="6"/>
      <c r="AH44" s="4"/>
      <c r="AI44" s="5" t="str">
        <f t="shared" si="8"/>
        <v>－</v>
      </c>
      <c r="AJ44" s="6"/>
      <c r="AK44" s="4"/>
      <c r="AL44" s="5" t="str">
        <f t="shared" si="9"/>
        <v>－</v>
      </c>
      <c r="AM44" s="6"/>
      <c r="AN44" s="4"/>
      <c r="AO44" s="5" t="str">
        <f t="shared" si="10"/>
        <v>－</v>
      </c>
      <c r="AP44" s="6"/>
      <c r="AQ44" s="4"/>
      <c r="AR44" s="5" t="str">
        <f t="shared" si="11"/>
        <v>－</v>
      </c>
      <c r="AS44" s="6"/>
      <c r="AT44" s="4"/>
      <c r="AU44" s="5" t="str">
        <f t="shared" si="12"/>
        <v>－</v>
      </c>
      <c r="AV44" s="6"/>
      <c r="AW44" s="4"/>
      <c r="AX44" s="5" t="str">
        <f t="shared" si="13"/>
        <v>－</v>
      </c>
      <c r="AY44" s="6"/>
      <c r="AZ44" s="4"/>
      <c r="BA44" s="5" t="str">
        <f t="shared" si="14"/>
        <v>－</v>
      </c>
      <c r="BB44" s="6"/>
      <c r="BC44" s="4"/>
      <c r="BD44" s="5" t="str">
        <f t="shared" si="15"/>
        <v>－</v>
      </c>
      <c r="BE44" s="6"/>
      <c r="BF44" s="4"/>
      <c r="BG44" s="5" t="str">
        <f t="shared" si="16"/>
        <v>－</v>
      </c>
      <c r="BH44" s="6"/>
      <c r="BI44" s="28"/>
      <c r="BJ44" s="29"/>
      <c r="BK44" s="29"/>
      <c r="BL44" s="37"/>
      <c r="BM44" s="35"/>
      <c r="BN44" s="35"/>
      <c r="BO44" s="34"/>
      <c r="BP44" s="35"/>
      <c r="BQ44" s="35"/>
      <c r="BR44" s="35"/>
      <c r="BS44" s="35"/>
      <c r="BT44" s="36"/>
    </row>
  </sheetData>
  <sheetProtection sheet="1" objects="1" scenarios="1" formatCells="0" formatColumns="0" formatRows="0" selectLockedCells="1"/>
  <mergeCells count="262">
    <mergeCell ref="BO43:BO44"/>
    <mergeCell ref="BP43:BP44"/>
    <mergeCell ref="BQ43:BQ44"/>
    <mergeCell ref="BR43:BR44"/>
    <mergeCell ref="BS43:BS44"/>
    <mergeCell ref="BT43:BT44"/>
    <mergeCell ref="B43:B44"/>
    <mergeCell ref="C43:C44"/>
    <mergeCell ref="BI43:BK44"/>
    <mergeCell ref="BL43:BL44"/>
    <mergeCell ref="BM43:BM44"/>
    <mergeCell ref="BN43:BN44"/>
    <mergeCell ref="BO41:BO42"/>
    <mergeCell ref="BP41:BP42"/>
    <mergeCell ref="BQ41:BQ42"/>
    <mergeCell ref="BR41:BR42"/>
    <mergeCell ref="BS41:BS42"/>
    <mergeCell ref="BT41:BT42"/>
    <mergeCell ref="B41:B42"/>
    <mergeCell ref="C41:C42"/>
    <mergeCell ref="BF41:BH42"/>
    <mergeCell ref="BL41:BL42"/>
    <mergeCell ref="BM41:BM42"/>
    <mergeCell ref="BN41:BN42"/>
    <mergeCell ref="BO39:BO40"/>
    <mergeCell ref="BP39:BP40"/>
    <mergeCell ref="BQ39:BQ40"/>
    <mergeCell ref="BR39:BR40"/>
    <mergeCell ref="BS39:BS40"/>
    <mergeCell ref="BT39:BT40"/>
    <mergeCell ref="B39:B40"/>
    <mergeCell ref="C39:C40"/>
    <mergeCell ref="BC39:BE40"/>
    <mergeCell ref="BL39:BL40"/>
    <mergeCell ref="BM39:BM40"/>
    <mergeCell ref="BN39:BN40"/>
    <mergeCell ref="BO37:BO38"/>
    <mergeCell ref="BP37:BP38"/>
    <mergeCell ref="BQ37:BQ38"/>
    <mergeCell ref="BR37:BR38"/>
    <mergeCell ref="BS37:BS38"/>
    <mergeCell ref="BT37:BT38"/>
    <mergeCell ref="B37:B38"/>
    <mergeCell ref="C37:C38"/>
    <mergeCell ref="AZ37:BB38"/>
    <mergeCell ref="BL37:BL38"/>
    <mergeCell ref="BM37:BM38"/>
    <mergeCell ref="BN37:BN38"/>
    <mergeCell ref="BO35:BO36"/>
    <mergeCell ref="BP35:BP36"/>
    <mergeCell ref="BQ35:BQ36"/>
    <mergeCell ref="BR35:BR36"/>
    <mergeCell ref="BS35:BS36"/>
    <mergeCell ref="BT35:BT36"/>
    <mergeCell ref="B35:B36"/>
    <mergeCell ref="C35:C36"/>
    <mergeCell ref="AW35:AY36"/>
    <mergeCell ref="BL35:BL36"/>
    <mergeCell ref="BM35:BM36"/>
    <mergeCell ref="BN35:BN36"/>
    <mergeCell ref="BO33:BO34"/>
    <mergeCell ref="BP33:BP34"/>
    <mergeCell ref="BQ33:BQ34"/>
    <mergeCell ref="BR33:BR34"/>
    <mergeCell ref="BS33:BS34"/>
    <mergeCell ref="BT33:BT34"/>
    <mergeCell ref="B33:B34"/>
    <mergeCell ref="C33:C34"/>
    <mergeCell ref="AT33:AV34"/>
    <mergeCell ref="BL33:BL34"/>
    <mergeCell ref="BM33:BM34"/>
    <mergeCell ref="BN33:BN34"/>
    <mergeCell ref="BO31:BO32"/>
    <mergeCell ref="BP31:BP32"/>
    <mergeCell ref="BQ31:BQ32"/>
    <mergeCell ref="BR31:BR32"/>
    <mergeCell ref="BS31:BS32"/>
    <mergeCell ref="BT31:BT32"/>
    <mergeCell ref="B31:B32"/>
    <mergeCell ref="C31:C32"/>
    <mergeCell ref="AQ31:AS32"/>
    <mergeCell ref="BL31:BL32"/>
    <mergeCell ref="BM31:BM32"/>
    <mergeCell ref="BN31:BN32"/>
    <mergeCell ref="BO29:BO30"/>
    <mergeCell ref="BP29:BP30"/>
    <mergeCell ref="BQ29:BQ30"/>
    <mergeCell ref="BR29:BR30"/>
    <mergeCell ref="BS29:BS30"/>
    <mergeCell ref="BT29:BT30"/>
    <mergeCell ref="B29:B30"/>
    <mergeCell ref="C29:C30"/>
    <mergeCell ref="AN29:AP30"/>
    <mergeCell ref="BL29:BL30"/>
    <mergeCell ref="BM29:BM30"/>
    <mergeCell ref="BN29:BN30"/>
    <mergeCell ref="BO27:BO28"/>
    <mergeCell ref="BP27:BP28"/>
    <mergeCell ref="BQ27:BQ28"/>
    <mergeCell ref="BR27:BR28"/>
    <mergeCell ref="BS27:BS28"/>
    <mergeCell ref="BT27:BT28"/>
    <mergeCell ref="B27:B28"/>
    <mergeCell ref="C27:C28"/>
    <mergeCell ref="AK27:AM28"/>
    <mergeCell ref="BL27:BL28"/>
    <mergeCell ref="BM27:BM28"/>
    <mergeCell ref="BN27:BN28"/>
    <mergeCell ref="BO25:BO26"/>
    <mergeCell ref="BP25:BP26"/>
    <mergeCell ref="BQ25:BQ26"/>
    <mergeCell ref="BR25:BR26"/>
    <mergeCell ref="BS25:BS26"/>
    <mergeCell ref="BT25:BT26"/>
    <mergeCell ref="B25:B26"/>
    <mergeCell ref="C25:C26"/>
    <mergeCell ref="AH25:AJ26"/>
    <mergeCell ref="BL25:BL26"/>
    <mergeCell ref="BM25:BM26"/>
    <mergeCell ref="BN25:BN26"/>
    <mergeCell ref="BO23:BO24"/>
    <mergeCell ref="BP23:BP24"/>
    <mergeCell ref="BQ23:BQ24"/>
    <mergeCell ref="BR23:BR24"/>
    <mergeCell ref="BS23:BS24"/>
    <mergeCell ref="BT23:BT24"/>
    <mergeCell ref="B23:B24"/>
    <mergeCell ref="C23:C24"/>
    <mergeCell ref="AE23:AG24"/>
    <mergeCell ref="BL23:BL24"/>
    <mergeCell ref="BM23:BM24"/>
    <mergeCell ref="BN23:BN24"/>
    <mergeCell ref="BO21:BO22"/>
    <mergeCell ref="BP21:BP22"/>
    <mergeCell ref="BQ21:BQ22"/>
    <mergeCell ref="BR21:BR22"/>
    <mergeCell ref="BS21:BS22"/>
    <mergeCell ref="BT21:BT22"/>
    <mergeCell ref="B21:B22"/>
    <mergeCell ref="C21:C22"/>
    <mergeCell ref="AB21:AD22"/>
    <mergeCell ref="BL21:BL22"/>
    <mergeCell ref="BM21:BM22"/>
    <mergeCell ref="BN21:BN22"/>
    <mergeCell ref="BO19:BO20"/>
    <mergeCell ref="BP19:BP20"/>
    <mergeCell ref="BQ19:BQ20"/>
    <mergeCell ref="BR19:BR20"/>
    <mergeCell ref="BS19:BS20"/>
    <mergeCell ref="BT19:BT20"/>
    <mergeCell ref="B19:B20"/>
    <mergeCell ref="C19:C20"/>
    <mergeCell ref="Y19:AA20"/>
    <mergeCell ref="BL19:BL20"/>
    <mergeCell ref="BM19:BM20"/>
    <mergeCell ref="BN19:BN20"/>
    <mergeCell ref="BO17:BO18"/>
    <mergeCell ref="BP17:BP18"/>
    <mergeCell ref="BQ17:BQ18"/>
    <mergeCell ref="BR17:BR18"/>
    <mergeCell ref="BS17:BS18"/>
    <mergeCell ref="BT17:BT18"/>
    <mergeCell ref="B17:B18"/>
    <mergeCell ref="C17:C18"/>
    <mergeCell ref="V17:X18"/>
    <mergeCell ref="BL17:BL18"/>
    <mergeCell ref="BM17:BM18"/>
    <mergeCell ref="BN17:BN18"/>
    <mergeCell ref="BO15:BO16"/>
    <mergeCell ref="BP15:BP16"/>
    <mergeCell ref="BQ15:BQ16"/>
    <mergeCell ref="BR15:BR16"/>
    <mergeCell ref="BS15:BS16"/>
    <mergeCell ref="BT15:BT16"/>
    <mergeCell ref="B15:B16"/>
    <mergeCell ref="C15:C16"/>
    <mergeCell ref="S15:U16"/>
    <mergeCell ref="BL15:BL16"/>
    <mergeCell ref="BM15:BM16"/>
    <mergeCell ref="BN15:BN16"/>
    <mergeCell ref="BO13:BO14"/>
    <mergeCell ref="BP13:BP14"/>
    <mergeCell ref="BQ13:BQ14"/>
    <mergeCell ref="BR13:BR14"/>
    <mergeCell ref="BS13:BS14"/>
    <mergeCell ref="BT13:BT14"/>
    <mergeCell ref="B13:B14"/>
    <mergeCell ref="C13:C14"/>
    <mergeCell ref="P13:R14"/>
    <mergeCell ref="BL13:BL14"/>
    <mergeCell ref="BM13:BM14"/>
    <mergeCell ref="BN13:BN14"/>
    <mergeCell ref="BO11:BO12"/>
    <mergeCell ref="BP11:BP12"/>
    <mergeCell ref="BQ11:BQ12"/>
    <mergeCell ref="BR11:BR12"/>
    <mergeCell ref="BS11:BS12"/>
    <mergeCell ref="BT11:BT12"/>
    <mergeCell ref="B11:B12"/>
    <mergeCell ref="C11:C12"/>
    <mergeCell ref="M11:O12"/>
    <mergeCell ref="BL11:BL12"/>
    <mergeCell ref="BM11:BM12"/>
    <mergeCell ref="BN11:BN12"/>
    <mergeCell ref="BO9:BO10"/>
    <mergeCell ref="BP9:BP10"/>
    <mergeCell ref="BQ9:BQ10"/>
    <mergeCell ref="BR9:BR10"/>
    <mergeCell ref="BS9:BS10"/>
    <mergeCell ref="BT9:BT10"/>
    <mergeCell ref="B9:B10"/>
    <mergeCell ref="C9:C10"/>
    <mergeCell ref="J9:L10"/>
    <mergeCell ref="BL9:BL10"/>
    <mergeCell ref="BM9:BM10"/>
    <mergeCell ref="BN9:BN10"/>
    <mergeCell ref="BO7:BO8"/>
    <mergeCell ref="BP7:BP8"/>
    <mergeCell ref="BQ7:BQ8"/>
    <mergeCell ref="BR7:BR8"/>
    <mergeCell ref="BS7:BS8"/>
    <mergeCell ref="BT7:BT8"/>
    <mergeCell ref="B7:B8"/>
    <mergeCell ref="C7:C8"/>
    <mergeCell ref="G7:I8"/>
    <mergeCell ref="BL7:BL8"/>
    <mergeCell ref="BM7:BM8"/>
    <mergeCell ref="BN7:BN8"/>
    <mergeCell ref="BO5:BO6"/>
    <mergeCell ref="BP5:BP6"/>
    <mergeCell ref="BQ5:BQ6"/>
    <mergeCell ref="BR5:BR6"/>
    <mergeCell ref="BS5:BS6"/>
    <mergeCell ref="BT5:BT6"/>
    <mergeCell ref="B5:B6"/>
    <mergeCell ref="C5:C6"/>
    <mergeCell ref="D5:F6"/>
    <mergeCell ref="BL5:BL6"/>
    <mergeCell ref="BM5:BM6"/>
    <mergeCell ref="BN5:BN6"/>
    <mergeCell ref="B2:BT2"/>
    <mergeCell ref="B4:C4"/>
    <mergeCell ref="D4:F4"/>
    <mergeCell ref="G4:I4"/>
    <mergeCell ref="J4:L4"/>
    <mergeCell ref="M4:O4"/>
    <mergeCell ref="P4:R4"/>
    <mergeCell ref="S4:U4"/>
    <mergeCell ref="V4:X4"/>
    <mergeCell ref="Y4:AA4"/>
    <mergeCell ref="AT4:AV4"/>
    <mergeCell ref="AW4:AY4"/>
    <mergeCell ref="AZ4:BB4"/>
    <mergeCell ref="BC4:BE4"/>
    <mergeCell ref="BF4:BH4"/>
    <mergeCell ref="BI4:BK4"/>
    <mergeCell ref="AB4:AD4"/>
    <mergeCell ref="AE4:AG4"/>
    <mergeCell ref="AH4:AJ4"/>
    <mergeCell ref="AK4:AM4"/>
    <mergeCell ref="AN4:AP4"/>
    <mergeCell ref="AQ4:AS4"/>
  </mergeCells>
  <phoneticPr fontId="1"/>
  <conditionalFormatting sqref="BT5 BT7 BT9 BT11 BT13 BT15 BT17 BT19 BT21 BT23 BT25 BT27 BT29 BT31 BT33 BT35 BT37 BT39 BT41 BT43">
    <cfRule type="cellIs" dxfId="1" priority="1" operator="equal">
      <formula>2</formula>
    </cfRule>
    <cfRule type="cellIs" dxfId="0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リーグ戦勝敗表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yse-u005</dc:creator>
  <cp:keywords/>
  <dc:description/>
  <cp:lastModifiedBy>阿部泰啓</cp:lastModifiedBy>
  <cp:revision/>
  <dcterms:created xsi:type="dcterms:W3CDTF">2014-05-24T13:39:11Z</dcterms:created>
  <dcterms:modified xsi:type="dcterms:W3CDTF">2022-07-10T02:06:23Z</dcterms:modified>
  <cp:category/>
  <cp:contentStatus/>
</cp:coreProperties>
</file>